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externalReferences>
    <externalReference r:id="rId5"/>
  </externalReferences>
  <definedNames>
    <definedName function="false" hidden="false" localSheetId="0" name="_xlnm.Print_Area" vbProcedure="false">Plan1!$L$1:$X$126</definedName>
    <definedName function="false" hidden="false" localSheetId="0" name="_xlnm.Print_Titles" vbProcedure="false">Plan1!$1:$15</definedName>
    <definedName function="false" hidden="false" name="ACOMPANHAMENTO" vbProcedure="false">IF(VALUE([1]MENU!$O$4)=2,"BM","PLE")</definedName>
    <definedName function="false" hidden="false" name="BDI.Opcao" vbProcedure="false">[1]DADOS!$F$18</definedName>
    <definedName function="false" hidden="false" name="CRONO.NivelExibicao" vbProcedure="false">[1]CRONO!$G$10</definedName>
    <definedName function="false" hidden="false" name="DESONERACAO" vbProcedure="false">IF(OR(Import.Desoneracao="DESONERADO",Import.Desoneracao="SIM"),"SIM","NÃO")</definedName>
    <definedName function="false" hidden="false" name="Import.Desoneracao" vbProcedure="false">OFFSET([1]DADOS!$G$18,0,-1)</definedName>
    <definedName function="false" hidden="false" name="Excel_BuiltIn_Database" vbProcedure="false">TEXT(Import.DataBase,"mm-aaaa")</definedName>
    <definedName function="false" hidden="false" name="Import.DataBase" vbProcedure="false">OFFSET([1]DADOS!$G$19,0,-1)</definedName>
    <definedName function="false" hidden="false" name="Import.Apelido" vbProcedure="false">[1]DADOS!$F$16</definedName>
    <definedName function="false" hidden="false" name="Import.CR" vbProcedure="false">[1]DADOS!$F$7</definedName>
    <definedName function="false" hidden="false" name="Import.CTEF" vbProcedure="false">[1]DADOS!$F$36</definedName>
    <definedName function="false" hidden="false" name="Import.DescLote" vbProcedure="false">[1]DADOS!$F$17</definedName>
    <definedName function="false" hidden="false" name="Import.empresa" vbProcedure="false">[1]DADOS!$F$37</definedName>
    <definedName function="false" hidden="false" name="Import.Município" vbProcedure="false">[1]DADOS!$F$6</definedName>
    <definedName function="false" hidden="false" name="Import.Proponente" vbProcedure="false">[1]DADOS!$F$5</definedName>
    <definedName function="false" hidden="false" name="import.recurso" vbProcedure="false">[1]DADOS!$F$4</definedName>
    <definedName function="false" hidden="false" name="Import.RegimeExecução" vbProcedure="false">OFFSET([1]DADOS!$G$39,0,-1)</definedName>
    <definedName function="false" hidden="false" name="Import.RespOrçamento" vbProcedure="false">[1]DADOS!$F$22:$F$24</definedName>
    <definedName function="false" hidden="false" name="Import.SICONV" vbProcedure="false">[1]DADOS!$F$8</definedName>
    <definedName function="false" hidden="false" name="ORÇAMENTO.BancoRef" vbProcedure="false">Plan1!$F$8</definedName>
    <definedName function="false" hidden="false" name="ORÇAMENTO.CodBarra" vbProcedure="false">IF(ORÇAMENTO.Fonte="Sinapi",SUBSTITUTE(SUBSTITUTE(ORÇAMENTO.Codigo,"/00","/"),"/0","/"),ORÇAMENTO.Codigo)</definedName>
    <definedName function="false" hidden="false" name="ORÇAMENTO.Fonte" vbProcedure="false">Plan1!$P1</definedName>
    <definedName function="false" hidden="false" name="ORÇAMENTO.Codigo" vbProcedure="false">Plan1!$Q1</definedName>
    <definedName function="false" hidden="false" name="ORÇAMENTO.CustoUnitario" vbProcedure="false">ROUND(Plan1!$U1,15-13*Plan1!$AF$8)</definedName>
    <definedName function="false" hidden="false" name="ORÇAMENTO.Descricao" vbProcedure="false">Plan1!$R1</definedName>
    <definedName function="false" hidden="false" name="ORÇAMENTO.Nivel" vbProcedure="false">Plan1!$M1</definedName>
    <definedName function="false" hidden="false" name="ORÇAMENTO.OpcaoBDI" vbProcedure="false">Plan1!$V1</definedName>
    <definedName function="false" hidden="false" name="ORÇAMENTO.PrecoUnitarioLicitado" vbProcedure="false">Plan1!$AL1</definedName>
    <definedName function="false" hidden="false" name="ORÇAMENTO.Unidade" vbProcedure="false">Plan1!$S1</definedName>
    <definedName function="false" hidden="false" name="REFERENCIA.Descricao" vbProcedure="false">IF(ISNUMBER(Plan1!$AF1),OFFSET(INDIRECT(ORÇAMENTO.BancoRef),Plan1!$AF1-1,3,1),Plan1!$AF1)</definedName>
    <definedName function="false" hidden="false" name="REFERENCIA.Desonerado" vbProcedure="false">IF(ISNUMBER(Plan1!$AF1),VALUE(OFFSET(INDIRECT(ORÇAMENTO.BancoRef),Plan1!$AF1-1,5,1)),0)</definedName>
    <definedName function="false" hidden="false" name="REFERENCIA.NaoDesonerado" vbProcedure="false">IF(ISNUMBER(Plan1!$AF1),VALUE(OFFSET(INDIRECT(ORÇAMENTO.BancoRef),Plan1!$AF1-1,6,1)),0)</definedName>
    <definedName function="false" hidden="false" name="REFERENCIA.Unidade" vbProcedure="false">IF(ISNUMBER(Plan1!$AF1),OFFSET(INDIRECT(ORÇAMENTO.BancoRef),Plan1!$AF1-1,4,1),"-")</definedName>
    <definedName function="false" hidden="false" name="SomaAgrup" vbProcedure="false">SUMIF(OFFSET(Plan1!$C1,1,0,Plan1!$D1),"S",OFFSET(Plan1!A1,1,0,Plan1!$D1))</definedName>
    <definedName function="false" hidden="false" name="TIPOORCAMENTO" vbProcedure="false">IF(VALUE([1]MENU!$O$3)=2,"Licitado","Proposto")</definedName>
    <definedName function="false" hidden="false" name="VTOTAL1" vbProcedure="false">ROUND(Plan1!$T1*Plan1!$W1,15-13*Plan1!$AF$11)</definedName>
    <definedName function="false" hidden="false" localSheetId="0" name="_xlnm.Print_Titles" vbProcedure="false">Plan1!$1:$15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FILTRO:
</t>
        </r>
        <r>
          <rPr>
            <sz val="9"/>
            <color rgb="FF000000"/>
            <rFont val="Tahoma"/>
            <family val="2"/>
            <charset val="1"/>
          </rPr>
          <t xml:space="preserve">Após a conclusão do Orçamento, utilize o filtro nessa coluna com o valor "F" para ocultar linhas não utilizadas.</t>
        </r>
      </text>
    </comment>
    <comment ref="Y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RECURSO:
</t>
        </r>
        <r>
          <rPr>
            <sz val="9"/>
            <color rgb="FF000000"/>
            <rFont val="Tahoma"/>
            <family val="2"/>
            <charset val="1"/>
          </rPr>
          <t xml:space="preserve">Selecione a composição do item do Orçamento no Investimento.
RA: Rateio proporcional entre Repasse e Contrapartida.
RP: 100% valor de Repasse.
CP: 100%  valor de Contrapartida.
OU: 100% valor "Outros".</t>
        </r>
      </text>
    </comment>
    <comment ref="AJ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QUANTIDADES:
</t>
        </r>
        <r>
          <rPr>
            <sz val="9"/>
            <color rgb="FF000000"/>
            <rFont val="Tahoma"/>
            <family val="2"/>
            <charset val="1"/>
          </rPr>
          <t xml:space="preserve">PREENCHA AS QUANTIDADES AQUI PARA ACOMPANHAMENTOS POR BM.</t>
        </r>
      </text>
    </comment>
    <comment ref="AL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PREÇO UNITÁRIO LICITADO:
</t>
        </r>
        <r>
          <rPr>
            <sz val="9"/>
            <color rgb="FF000000"/>
            <rFont val="Tahoma"/>
            <family val="2"/>
            <charset val="1"/>
          </rPr>
          <t xml:space="preserve">PREENCHA AQUI O PREÇO UNITÁRIO DA LICITAÇÃO.</t>
        </r>
      </text>
    </comment>
  </commentList>
</comments>
</file>

<file path=xl/sharedStrings.xml><?xml version="1.0" encoding="utf-8"?>
<sst xmlns="http://schemas.openxmlformats.org/spreadsheetml/2006/main" count="1352" uniqueCount="401">
  <si>
    <t xml:space="preserve">PO - PLANILHA ORÇAMENTÁRIA</t>
  </si>
  <si>
    <t xml:space="preserve">Grau de Sigilo</t>
  </si>
  <si>
    <t xml:space="preserve">LOTE</t>
  </si>
  <si>
    <t xml:space="preserve">Meta</t>
  </si>
  <si>
    <t xml:space="preserve">Nível 2</t>
  </si>
  <si>
    <t xml:space="preserve">Nível 3</t>
  </si>
  <si>
    <t xml:space="preserve">Nível 4</t>
  </si>
  <si>
    <t xml:space="preserve">Serviço</t>
  </si>
  <si>
    <t xml:space="preserve">Orçamento Base para Licitação - OGU</t>
  </si>
  <si>
    <t xml:space="preserve">#PUBLICO</t>
  </si>
  <si>
    <t xml:space="preserve">Nmax</t>
  </si>
  <si>
    <t xml:space="preserve">BDI 1</t>
  </si>
  <si>
    <t xml:space="preserve">BDI 2</t>
  </si>
  <si>
    <t xml:space="preserve">BDI 3</t>
  </si>
  <si>
    <t xml:space="preserve">Nº OPERAÇÃO</t>
  </si>
  <si>
    <t xml:space="preserve">Nº SICONV</t>
  </si>
  <si>
    <t xml:space="preserve">PROPONENTE / TOMADOR</t>
  </si>
  <si>
    <t xml:space="preserve">APELIDO DO EMPREENDIMENTO</t>
  </si>
  <si>
    <t xml:space="preserve">38471/2018</t>
  </si>
  <si>
    <t xml:space="preserve">876629/2018</t>
  </si>
  <si>
    <t xml:space="preserve">Município de Quissamã/RJ</t>
  </si>
  <si>
    <t xml:space="preserve">PAV. RUAS JERÔNIMO ALVES DE PAULA (770,28M) E OS TRECHOS DAS RUAS JOSÉ SATURNINO (178,42M), AUGUSTO DE CARVALHO (175,00M), DOZE DE SETEMBRO (170,00M) </t>
  </si>
  <si>
    <t xml:space="preserve">Arredondamento</t>
  </si>
  <si>
    <t xml:space="preserve">LOCALIDADE SINAPI</t>
  </si>
  <si>
    <t xml:space="preserve">DATA BASE</t>
  </si>
  <si>
    <t xml:space="preserve">DESCRIÇÃO DO LOTE</t>
  </si>
  <si>
    <t xml:space="preserve">MUNICÍPIO / UF</t>
  </si>
  <si>
    <t xml:space="preserve">Quantidade</t>
  </si>
  <si>
    <t xml:space="preserve">QUANTIDADES: ACOMP. POR BM</t>
  </si>
  <si>
    <t xml:space="preserve">PREÇO UNITÁRIO LICITADO</t>
  </si>
  <si>
    <t xml:space="preserve">'[Referência 12-2020.xls]Banco'!$a5:$a$65536</t>
  </si>
  <si>
    <t xml:space="preserve">FILTRO</t>
  </si>
  <si>
    <t xml:space="preserve">RIO DE JANEIRO</t>
  </si>
  <si>
    <t xml:space="preserve">12-20 (DES.)</t>
  </si>
  <si>
    <t xml:space="preserve">Quissamã/RJ</t>
  </si>
  <si>
    <t xml:space="preserve">25,59%</t>
  </si>
  <si>
    <t xml:space="preserve">0,00%</t>
  </si>
  <si>
    <t xml:space="preserve">RECURSO</t>
  </si>
  <si>
    <t xml:space="preserve">SGL RECURSO</t>
  </si>
  <si>
    <t xml:space="preserve">Custo Unitáro</t>
  </si>
  <si>
    <t xml:space="preserve">'[Referência 12-2020.xls]Banco'!$d$3</t>
  </si>
  <si>
    <t xml:space="preserve">BDI</t>
  </si>
  <si>
    <t xml:space="preserve">ERRO GERAL</t>
  </si>
  <si>
    <t xml:space="preserve">Preço Unitário</t>
  </si>
  <si>
    <t xml:space="preserve">OK</t>
  </si>
  <si>
    <t xml:space="preserve">Preço Total</t>
  </si>
  <si>
    <t xml:space="preserve">Valores não Arredondados</t>
  </si>
  <si>
    <t xml:space="preserve">↓</t>
  </si>
  <si>
    <t xml:space="preserve">Nível E</t>
  </si>
  <si>
    <t xml:space="preserve">Save Nivel</t>
  </si>
  <si>
    <t xml:space="preserve">Nível C</t>
  </si>
  <si>
    <t xml:space="preserve">Altura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</si>
  <si>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</si>
  <si>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</si>
  <si>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</si>
  <si>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</si>
  <si>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</si>
  <si>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Czero</t>
  </si>
  <si>
    <t xml:space="preserve">Cnível</t>
  </si>
  <si>
    <t xml:space="preserve">Nível</t>
  </si>
  <si>
    <t xml:space="preserve">Nível Corrigido</t>
  </si>
  <si>
    <t xml:space="preserve">Item</t>
  </si>
  <si>
    <t xml:space="preserve">Fonte</t>
  </si>
  <si>
    <t xml:space="preserve">Código</t>
  </si>
  <si>
    <t xml:space="preserve">Descrição</t>
  </si>
  <si>
    <t xml:space="preserve">Unidade</t>
  </si>
  <si>
    <t xml:space="preserve">Custo Unitário (sem BDI) (R$)</t>
  </si>
  <si>
    <t xml:space="preserve">BDI
(%)</t>
  </si>
  <si>
    <t xml:space="preserve">Preço Unitário (com BDI) (R$)</t>
  </si>
  <si>
    <t xml:space="preserve">Preço Total
(R$)</t>
  </si>
  <si>
    <t xml:space="preserve">Contrapartida (R$)</t>
  </si>
  <si>
    <t xml:space="preserve">Outros (R$)</t>
  </si>
  <si>
    <t xml:space="preserve">Erro de Dados</t>
  </si>
  <si>
    <t xml:space="preserve">Lista Crono</t>
  </si>
  <si>
    <t xml:space="preserve">Concatenação Fonte-Código</t>
  </si>
  <si>
    <t xml:space="preserve">BancoDesloc</t>
  </si>
  <si>
    <t xml:space="preserve">Custo Unitário Referência (R$)</t>
  </si>
  <si>
    <t xml:space="preserve">Valor BDI</t>
  </si>
  <si>
    <t xml:space="preserve">Preço Total
Licit. (R$)</t>
  </si>
  <si>
    <t xml:space="preserve">Preço Unitário Edital (R$)</t>
  </si>
  <si>
    <t xml:space="preserve">S</t>
  </si>
  <si>
    <t xml:space="preserve">-</t>
  </si>
  <si>
    <t xml:space="preserve">SINAPI</t>
  </si>
  <si>
    <t xml:space="preserve">(Sem Código)</t>
  </si>
  <si>
    <t xml:space="preserve">RA</t>
  </si>
  <si>
    <t xml:space="preserve">L</t>
  </si>
  <si>
    <t xml:space="preserve">F</t>
  </si>
  <si>
    <t xml:space="preserve">1.</t>
  </si>
  <si>
    <t xml:space="preserve">SERVIÇOS PRELIMINARES</t>
  </si>
  <si>
    <t xml:space="preserve">1.1.</t>
  </si>
  <si>
    <t xml:space="preserve">1.1.1.</t>
  </si>
  <si>
    <t xml:space="preserve">Composição</t>
  </si>
  <si>
    <t xml:space="preserve">001</t>
  </si>
  <si>
    <t xml:space="preserve">PLACA DE IDENTIFICACAO DE OBRA PUBLICA,TIPO BANNER/PLOTTER,CONSTITUIDA POR LONA E IMPRESSAO DIGITAL,INCLUSIVE SUPORTES DE MADEIRA.FORNECIMENTO E COLOCACAO</t>
  </si>
  <si>
    <t xml:space="preserve">M2</t>
  </si>
  <si>
    <t xml:space="preserve">Composição 001</t>
  </si>
  <si>
    <t xml:space="preserve">1.1.2.</t>
  </si>
  <si>
    <t xml:space="preserve">002</t>
  </si>
  <si>
    <t xml:space="preserve">ALUGUEL DE CONTAINER PARA ESCRITORIO,MEDINDO 2,20M LARGURA,6,20M COMPRIMENTO E 2,50M ALTURA,COMPOSTO DE CHAPAS DE ACO C/NERVURAS TRAPEZOIDAIS,ISOLAMENTO TERMO-ACUSTICO NO FORRO,CHASSIS REFORCADO E PISO EM COMPENSADO NAVAL, INCLUINDO INSTALACOES ELETRICAS,EXCLUSIVE TRANSPORTE(VIDE ITEM 04.005.0300) ECARGA E DESCARGA(VIDE ITEM 04.013.0015)</t>
  </si>
  <si>
    <t xml:space="preserve">UNXMES</t>
  </si>
  <si>
    <t xml:space="preserve">Composição 002</t>
  </si>
  <si>
    <t xml:space="preserve">1.1.3.</t>
  </si>
  <si>
    <t xml:space="preserve">003</t>
  </si>
  <si>
    <t xml:space="preserve">CARGA E DESCARGA DE CONTAINER,SEGUNDO DESCRICAO DA FAMILIA 02.006</t>
  </si>
  <si>
    <t xml:space="preserve">UN</t>
  </si>
  <si>
    <t xml:space="preserve">Composição 003</t>
  </si>
  <si>
    <t xml:space="preserve">1.1.4.</t>
  </si>
  <si>
    <t xml:space="preserve">004</t>
  </si>
  <si>
    <t xml:space="preserve">TRANSPORTE DE CONTAINER,SEGUNDO DESCRICAO DA FAMILIA 02.006,EXCLUSIVE CARGA E DESCARGA(VIDE ITEM 04.013.0015)</t>
  </si>
  <si>
    <t xml:space="preserve">UNXKM</t>
  </si>
  <si>
    <t xml:space="preserve">Composição 004</t>
  </si>
  <si>
    <t xml:space="preserve">1.1.5.</t>
  </si>
  <si>
    <t xml:space="preserve">005</t>
  </si>
  <si>
    <t xml:space="preserve">INSTALACAO E LIGACAO PROVISORIA DE ALIMENTACAO DE ENERGIA ELETRICA,EM BAIXA TENSAO,PARA CANTEIRO DE OBRAS,M3-CHAVE 100A,CARGA 3KW,20CV,EXCLUSIVE O FORNECIMENTO DO MEDIDOR</t>
  </si>
  <si>
    <t xml:space="preserve">Composição 005</t>
  </si>
  <si>
    <t xml:space="preserve">1.1.6.</t>
  </si>
  <si>
    <t xml:space="preserve">006</t>
  </si>
  <si>
    <t xml:space="preserve">CHAPA DE ACO CARBONO COMUM DE 3/8",PARA PASSAGEM DE VEICULOS,SOBRE VALAS EM TRAVESSIAS,COMPREENDENDO COLOCACAO,USO E RETIRADA,MEDIDA PELA AREA DE CHAPA,EM CADA APLICACAO</t>
  </si>
  <si>
    <t xml:space="preserve">Composição 006</t>
  </si>
  <si>
    <t xml:space="preserve">1.1.7.</t>
  </si>
  <si>
    <t xml:space="preserve">007</t>
  </si>
  <si>
    <t xml:space="preserve">CHAPA DE ACO CARBONO COMUM DE 3/8",PARA PASSAGEM DE VEICULOS,SOBRE VALAS EM TRAVESSIAS,COMPREENDENDO SOMENTE A COLOCACAOE RETIRADA,MEDIDA PELA AREA DE CHAPA,EM CADA APLICACAO</t>
  </si>
  <si>
    <t xml:space="preserve">Composição 007</t>
  </si>
  <si>
    <t xml:space="preserve">1.1.8.</t>
  </si>
  <si>
    <t xml:space="preserve">008</t>
  </si>
  <si>
    <t xml:space="preserve">VIGIA NOTURNO COM ENCARGOS COMPLEMENTARES</t>
  </si>
  <si>
    <t xml:space="preserve">UNIDADE</t>
  </si>
  <si>
    <t xml:space="preserve">Composição 008</t>
  </si>
  <si>
    <t xml:space="preserve">2.</t>
  </si>
  <si>
    <t xml:space="preserve">PAVIMENTAÇÃO</t>
  </si>
  <si>
    <t xml:space="preserve">2.1.</t>
  </si>
  <si>
    <t xml:space="preserve">2.1.1.</t>
  </si>
  <si>
    <t xml:space="preserve">009</t>
  </si>
  <si>
    <t xml:space="preserve">ASSENTAMENTO DE PARALELEPIPEDOS COM REAPROVEITAMENTO DOS MESMOS E FORNECIMENTO DO PO-DE-PEDRA,EXCLUSIVE REJUNTAMENTO</t>
  </si>
  <si>
    <t xml:space="preserve">Composição 009</t>
  </si>
  <si>
    <t xml:space="preserve">2.1.2.</t>
  </si>
  <si>
    <t xml:space="preserve">010</t>
  </si>
  <si>
    <t xml:space="preserve">REJUNTAMENTO DE PAVIMENTACAO DE PARALELEPIPEDOS COM AREIA,INCLUSIVE FORNECIMENTO DO MATERIAL</t>
  </si>
  <si>
    <t xml:space="preserve">Composição 010</t>
  </si>
  <si>
    <t xml:space="preserve">2.1.3.</t>
  </si>
  <si>
    <t xml:space="preserve">94269</t>
  </si>
  <si>
    <t xml:space="preserve">GUIA (MEIO-FIO) E SARJETA CONJUGADOS DE CONCRETO, MOLDADA  IN LOCO  EM TRECHO RETO COM EXTRUSORA, 60 CM BASE (15 CM BASE DA GUIA + 45 CM BASE DA SARJETA) X 26 CM ALTURA. AF_06/2016</t>
  </si>
  <si>
    <t xml:space="preserve">M</t>
  </si>
  <si>
    <t xml:space="preserve">SINAPI 94269</t>
  </si>
  <si>
    <t xml:space="preserve">2.1.4.</t>
  </si>
  <si>
    <t xml:space="preserve">94270</t>
  </si>
  <si>
    <t xml:space="preserve">GUIA (MEIO-FIO) E SARJETA CONJUGADOS DE CONCRETO, MOLDADA IN LOCO  EM TRECHO CURVO COM EXTRUSORA, 60 CM BASE (15 CM BASE DA GUIA + 45 CM BASE DA SARJETA) X 26 CM ALTURA. AF_06/2016</t>
  </si>
  <si>
    <t xml:space="preserve">SINAPI 94270</t>
  </si>
  <si>
    <t xml:space="preserve">2.1.5.</t>
  </si>
  <si>
    <t xml:space="preserve">92396</t>
  </si>
  <si>
    <t xml:space="preserve">EXECUÇÃO DE PASSEIO EM PISO INTERTRAVADO, COM BLOCO RETANGULAR COR NATURAL DE 20 X 10 CM, ESPESSURA 6 CM. AF_12/2015</t>
  </si>
  <si>
    <t xml:space="preserve">SINAPI 92396</t>
  </si>
  <si>
    <t xml:space="preserve">2.1.6.</t>
  </si>
  <si>
    <t xml:space="preserve">93679</t>
  </si>
  <si>
    <t xml:space="preserve">EXECUÇÃO DE PASSEIO EM PISO INTERTRAVADO, COM BLOCO RETANGULAR COLORIDO DE 20 X 10 CM, ESPESSURA 6 CM. AF_12/2015</t>
  </si>
  <si>
    <t xml:space="preserve">SINAPI 93679</t>
  </si>
  <si>
    <t xml:space="preserve">2.1.7.</t>
  </si>
  <si>
    <t xml:space="preserve">92398</t>
  </si>
  <si>
    <t xml:space="preserve">EXECUÇÃO DE PÁTIO/ESTACIONAMENTO EM PISO INTERTRAVADO, COM BLOCO RETANGULAR COR NATURAL DE 20 X 10 CM, ESPESSURA 8 CM. AF_12/2015</t>
  </si>
  <si>
    <t xml:space="preserve">SINAPI 92398</t>
  </si>
  <si>
    <t xml:space="preserve">2.1.8.</t>
  </si>
  <si>
    <t xml:space="preserve">93681</t>
  </si>
  <si>
    <t xml:space="preserve">EXECUÇÃO DE PÁTIO/ESTACIONAMENTO EM PISO INTERTRAVADO, COM BLOCO RETANGULAR COLORIDO DE 20 X 10 CM, ESPESSURA 8 CM. AF_12/2015</t>
  </si>
  <si>
    <t xml:space="preserve">SINAPI 93681</t>
  </si>
  <si>
    <t xml:space="preserve">2.1.9.</t>
  </si>
  <si>
    <t xml:space="preserve">96396</t>
  </si>
  <si>
    <t xml:space="preserve">EXECUÇÃO E COMPACTAÇÃO DE BASE E OU SUB BASE PARA PAVIMENTAÇÃO DE BRITA GRADUADA SIMPLES - EXCLUSIVE CARGA E TRANSPORTE. AF_11/2019</t>
  </si>
  <si>
    <t xml:space="preserve">M3</t>
  </si>
  <si>
    <t xml:space="preserve">SINAPI 96396</t>
  </si>
  <si>
    <t xml:space="preserve">2.1.10.</t>
  </si>
  <si>
    <t xml:space="preserve">90082</t>
  </si>
  <si>
    <t xml:space="preserve">ESCAVAÇÃO MECANIZADA DE VALA COM PROF. ATÉ 1,5 M (MÉDIA ENTRE MONTANTE E JUSANTE/UMA COMPOSIÇÃO POR TRECHO), COM ESCAVADEIRA HIDRÁULICA (0,8 M3), LARG. DE 1,5 M A 2,5 M, EM SOLO DE 1A CATEGORIA, EM LOCAIS COM ALTO NÍVEL DE INTERFERÊNCIA. AF_01/2015</t>
  </si>
  <si>
    <t xml:space="preserve">SINAPI 90082</t>
  </si>
  <si>
    <t xml:space="preserve">2.1.11.</t>
  </si>
  <si>
    <t xml:space="preserve">100577</t>
  </si>
  <si>
    <t xml:space="preserve">REGULARIZAÇÃO E COMPACTAÇÃO DE SUBLEITO DE SOLO PREDOMINANTEMENTE ARENOSO. AF_11/2019</t>
  </si>
  <si>
    <t xml:space="preserve">SINAPI 100577</t>
  </si>
  <si>
    <t xml:space="preserve">2.1.12.</t>
  </si>
  <si>
    <t xml:space="preserve">96401</t>
  </si>
  <si>
    <t xml:space="preserve">EXECUÇÃO DE IMPRIMAÇÃO COM ASFALTO DILUÍDO CM-30. AF_11/2019</t>
  </si>
  <si>
    <t xml:space="preserve">SINAPI 96401</t>
  </si>
  <si>
    <t xml:space="preserve">2.1.13.</t>
  </si>
  <si>
    <t xml:space="preserve">96402</t>
  </si>
  <si>
    <t xml:space="preserve">EXECUÇÃO DE PINTURA DE LIGAÇÃO COM EMULSÃO ASFÁLTICA RR-2C. AF_11/2019</t>
  </si>
  <si>
    <t xml:space="preserve">SINAPI 96402</t>
  </si>
  <si>
    <t xml:space="preserve">2.1.14.</t>
  </si>
  <si>
    <t xml:space="preserve">95995</t>
  </si>
  <si>
    <t xml:space="preserve">EXECUÇÃO DE PAVIMENTO COM APLICAÇÃO DE CONCRETO ASFÁLTICO, CAMADA DE ROLAMENTO - EXCLUSIVE CARGA E TRANSPORTE. AF_11/2019</t>
  </si>
  <si>
    <t xml:space="preserve">SINAPI 95995</t>
  </si>
  <si>
    <t xml:space="preserve">2.1.15.</t>
  </si>
  <si>
    <t xml:space="preserve">95427</t>
  </si>
  <si>
    <t xml:space="preserve">TRANSPORTE COM CAMINHÃO BASCULANTE DE 18 M³, EM VIA URBANA PAVIMENTADA, ADICIONAL PARA DMT EXCEDENTE A 30 KM (UNIDADE: M3XKM). AF_07/2020</t>
  </si>
  <si>
    <t xml:space="preserve">M3XKM</t>
  </si>
  <si>
    <t xml:space="preserve">SINAPI 95427</t>
  </si>
  <si>
    <t xml:space="preserve">2.1.16.</t>
  </si>
  <si>
    <t xml:space="preserve">95876</t>
  </si>
  <si>
    <t xml:space="preserve">TRANSPORTE COM CAMINHÃO BASCULANTE DE 14 M³, EM VIA URBANA PAVIMENTADA, DMT ATÉ 30 KM (UNIDADE: M3XKM). AF_07/2020</t>
  </si>
  <si>
    <t xml:space="preserve">SINAPI 95876</t>
  </si>
  <si>
    <t xml:space="preserve">2.1.17.</t>
  </si>
  <si>
    <t xml:space="preserve">011</t>
  </si>
  <si>
    <t xml:space="preserve">LEVANTAMENTO TOPOGRAFICO,PLANIALTIMETRICO CADASTRAL DE AREASDE LOGRADOUROS PUBLICOS,COMPREENDENDO NIVELAMENTO DO EIXO DE LOGRADOUROS,COM COTAS DE TAMPOES DE POCOS DE VISITA,COTASDE SOLEIRAS DE EDIFICACOES E/OU TERRENOS,LEVANTAMENTO DE POSTEACAO,ARVORES,ETC</t>
  </si>
  <si>
    <t xml:space="preserve">Composição 011</t>
  </si>
  <si>
    <t xml:space="preserve">2.1.18.</t>
  </si>
  <si>
    <t xml:space="preserve">012</t>
  </si>
  <si>
    <t xml:space="preserve">PREPARO MANUAL DE TERRENO,COMPREENDENDO ACERTO,RASPAGEM EVENTUALMENTE ATE 0.30M DE PROFUNDIDADE E AFASTAMENTO LATERAL DOMATERIAL EXCEDENTE,EXCLUSIVE COMPACTACAO</t>
  </si>
  <si>
    <t xml:space="preserve">Composição 012</t>
  </si>
  <si>
    <t xml:space="preserve">3.</t>
  </si>
  <si>
    <t xml:space="preserve">DRENAGEM</t>
  </si>
  <si>
    <t xml:space="preserve">3.1.</t>
  </si>
  <si>
    <t xml:space="preserve">3.1.1.</t>
  </si>
  <si>
    <t xml:space="preserve">013</t>
  </si>
  <si>
    <t xml:space="preserve"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</si>
  <si>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 xml:space="preserve">Composição 013</t>
  </si>
  <si>
    <t xml:space="preserve">3.1.2.</t>
  </si>
  <si>
    <t xml:space="preserve">014</t>
  </si>
  <si>
    <t xml:space="preserve">POCO DE VISITA EM ALVENARIA DE BLOCOS DE CONCRETO(20X20X40CM),PAREDES 0,20M DE ESP.C/1,20X1,20X1,40M,P/COLETOR AGUAS PLUVIAIS 0,40 A 0,70M DE DIAM.UTILIZANDO ARG.CIM.AREIA,TRACO 1:4,SENDO PAREDES CHAPISCADAS E REVESTIDAS INTERNAMENTE C/ARG.,ENCHIMENTO BLOCOS E BASE EM CONCRETO SIMPLES,TAMPA DE CONCR.ARMADO,DEGRAUS FERRO FUNDIDO,INCL.FORN.TODOS OS MATERIAIS</t>
  </si>
  <si>
    <t xml:space="preserve">Composição 014</t>
  </si>
  <si>
    <t xml:space="preserve">3.1.3.</t>
  </si>
  <si>
    <t xml:space="preserve">015</t>
  </si>
  <si>
    <t xml:space="preserve">POCO DE VISITA EM ALVENARIA DE BLOCOS DE CONCRETO(20X20X40CM),EM PAREDES DE 0,20M DE ESP.C/1,50X1,50X1,60M,P/COLETOR DEAGUAS PLUVIAIS DE 1,00M DE DIAM.SENDO AS PAREDES CHAPISCADASE REVESTIDAS INTERNAMENTE C/ARGAMASSA,ENCHIMENTO DOS BLOCOSE BASE EM CONCRETO SIMPLES,TAMPA DE CONCRETO ARMADO,DEGRAUSDE FERRO FUNDIDO,INCL.FORNECIMENTO DE TODOS OS MATERIAIS</t>
  </si>
  <si>
    <t xml:space="preserve">Composição 015</t>
  </si>
  <si>
    <t xml:space="preserve">3.1.4.</t>
  </si>
  <si>
    <t xml:space="preserve">016</t>
  </si>
  <si>
    <t xml:space="preserve">POCO DE VISITA EM ALVENARIA DE BLOCOS DE CONCRETO(20X20X40CM),EM PAREDES DE 0,20M DE ESP.C/1,70X1,70X1,80M,P/COLETOR DEAGUAS PLUVIAIS DE 1,20M DE DIAM.SENDO AS PAREDES CHAPISCADASE REVESTIDAS INTERNAMENTE C/ARGAMASSA,ENCHIMENTO DOS BLOCOSE BASE EM CONCRETO SIMPLES,TAMPA DE CONCRETO ARMADO,DEGRAUSDE FERRO FUNDIDO,INCL.FORNECIMENTO DE TODOS OS MATERIAIS</t>
  </si>
  <si>
    <t xml:space="preserve">Composição 016</t>
  </si>
  <si>
    <t xml:space="preserve">3.1.5.</t>
  </si>
  <si>
    <t xml:space="preserve">017</t>
  </si>
  <si>
    <t xml:space="preserve">POCO DE VISITA EM ALVENARIA DE BLOCOS DE CONCRETO(20X20X40CM),EM PAREDES DE 0,20M DE ESP.C/2,00X2,00X2,10M,P/COLETOR DEAGUAS PLUVIAIS DE 1,50M DE DIAM.SENDO AS PAREDES CHAPISCADASE REVESTIDAS INTERNAMENTE C/ARGAMASSA,ENCHIMENTO DOS BLOCOSE BASE EM CONCRETO SIMPLES,TAMPA DE CONCRETO ARMADO,DEGRAUSDE FERRO FUNDIDO,INCL.FORNECIMENTO DE TODOS OS MATERIAIS</t>
  </si>
  <si>
    <t xml:space="preserve">Composição 017</t>
  </si>
  <si>
    <t xml:space="preserve">3.1.6.</t>
  </si>
  <si>
    <t xml:space="preserve">018</t>
  </si>
  <si>
    <t xml:space="preserve">TAMPAO ARTICULADO COMPLETO DE FºFº,TIPO AVENIDA,PARA TRAFEGOPESADO(TF-90),DE 0,60M DE DIAMETRO,CARGA MINIMA PARA TESTE30T,RESISTENCIA MAXIMA DE ROMPIMENTO 37,5T E FLECHA RESIDUALMAXIMA DE 17MM,ASSENTADO COM ARGAMASSA DE CIMENTO E AREIA,NO TRACO 1:4 EM VOLUME.FORNECIMENTO E ASSENTAMENTO</t>
  </si>
  <si>
    <t xml:space="preserve">Composição 018</t>
  </si>
  <si>
    <t xml:space="preserve">3.1.7.</t>
  </si>
  <si>
    <t xml:space="preserve">98050</t>
  </si>
  <si>
    <t xml:space="preserve">CHAMINÉ CIRCULAR PARA POÇO DE VISITA PARA ESGOTO, EM CONCRETO PRÉ-MOLDADO, DIÂMETRO INTERNO = 0,6 M. AF_12/2020</t>
  </si>
  <si>
    <t xml:space="preserve">SINAPI 98050</t>
  </si>
  <si>
    <t xml:space="preserve">3.1.8.</t>
  </si>
  <si>
    <t xml:space="preserve">92219</t>
  </si>
  <si>
    <t xml:space="preserve">TUBO DE CONCRETO PARA REDES COLETORAS DE ÁGUAS PLUVIAIS, DIÂMETRO DE 400 MM, JUNTA RÍGIDA, INSTALADO EM LOCAL COM ALTO NÍVEL DE INTERFERÊNCIAS - FORNECIMENTO E ASSENTAMENTO. AF_12/2015</t>
  </si>
  <si>
    <t xml:space="preserve">SINAPI 92219</t>
  </si>
  <si>
    <t xml:space="preserve">3.1.9.</t>
  </si>
  <si>
    <t xml:space="preserve">92221</t>
  </si>
  <si>
    <t xml:space="preserve">TUBO DE CONCRETO PARA REDES COLETORAS DE ÁGUAS PLUVIAIS, DIÂMETRO DE 600 MM, JUNTA RÍGIDA, INSTALADO EM LOCAL COM ALTO NÍVEL DE INTERFERÊNCIAS - FORNECIMENTO E ASSENTAMENTO. AF_12/2015</t>
  </si>
  <si>
    <t xml:space="preserve">SINAPI 92221</t>
  </si>
  <si>
    <t xml:space="preserve">3.1.10.</t>
  </si>
  <si>
    <t xml:space="preserve">3.1.11.</t>
  </si>
  <si>
    <t xml:space="preserve">90084</t>
  </si>
  <si>
    <t xml:space="preserve">ESCAVAÇÃO MECANIZADA DE VALA COM PROF. MAIOR QUE 1,5 M ATÉ 3,0 M (MÉDIA ENTRE MONTANTE E JUSANTE/UMA COMPOSIÇÃO POR TRECHO), COM ESCAVADEIRA HIDRÁULICA (0,8 M3/111 HP), LARGURA ATÉ 1,5 M, EM SOLO DE 1A CATEGORIA, EM LOCAIS COM ALTO NÍVEL DE INTERFERÊNCIA. AF_01/2015</t>
  </si>
  <si>
    <t xml:space="preserve">SINAPI 90084</t>
  </si>
  <si>
    <t xml:space="preserve">3.1.12.</t>
  </si>
  <si>
    <t xml:space="preserve">93360</t>
  </si>
  <si>
    <t xml:space="preserve">REATERRO MECANIZADO DE VALA COM ESCAVADEIRA HIDRÁULICA (CAPACIDADE DA CAÇAMBA: 0,8 M³ / POTÊNCIA: 111 HP), LARGURA DE 1,5 A 2,5 M, PROFUNDIDADE ATÉ 1,5 M, COM SOLO DE 1ª CATEGORIA EM LOCAIS COM ALTO NÍVEL DE INTERFERÊNCIA. AF_04/2016</t>
  </si>
  <si>
    <t xml:space="preserve">SINAPI 93360</t>
  </si>
  <si>
    <t xml:space="preserve">3.1.13.</t>
  </si>
  <si>
    <t xml:space="preserve">93361</t>
  </si>
  <si>
    <t xml:space="preserve">REATERRO MECANIZADO DE VALA COM ESCAVADEIRA HIDRÁULICA (CAPACIDADE DA CAÇAMBA: 0,8 M³ / POTÊNCIA: 111 HP), LARGURA ATÉ 1,5 M, PROFUNDIDADE DE 1,5 A 3,0 M, COM SOLO DE 1ª CATEGORIA EM LOCAIS COM ALTO NÍVEL DE INTERFERÊNCIA. AF_04/2016</t>
  </si>
  <si>
    <t xml:space="preserve">SINAPI 93361</t>
  </si>
  <si>
    <t xml:space="preserve">3.1.14.</t>
  </si>
  <si>
    <t xml:space="preserve">3.1.15.</t>
  </si>
  <si>
    <t xml:space="preserve">100978</t>
  </si>
  <si>
    <t xml:space="preserve">CARGA, MANOBRA E DESCARGA DE SOLOS E MATERIAIS GRANULARES EM CAMINHÃO BASCULANTE 10 M³ - CARGA COM ESCAVADEIRA HIDRÁULICA (CAÇAMBA DE 1,20 M³ / 155 HP) E DESCARGA LIVRE (UNIDADE: M3). AF_07/2020</t>
  </si>
  <si>
    <t xml:space="preserve">SINAPI 100978</t>
  </si>
  <si>
    <t xml:space="preserve">3.1.16.</t>
  </si>
  <si>
    <t xml:space="preserve">99063</t>
  </si>
  <si>
    <t xml:space="preserve">LOCAÇÃO DE REDE DE ÁGUA OU ESGOTO. AF_10/2018</t>
  </si>
  <si>
    <t xml:space="preserve">SINAPI 99063</t>
  </si>
  <si>
    <t xml:space="preserve">3.1.17.</t>
  </si>
  <si>
    <t xml:space="preserve">73881/1</t>
  </si>
  <si>
    <t xml:space="preserve">EXECUCAO DE DRENO COM MANTA GEOTEXTIL 200 G/M2</t>
  </si>
  <si>
    <t xml:space="preserve">SINAPI 73881/1</t>
  </si>
  <si>
    <t xml:space="preserve">4.</t>
  </si>
  <si>
    <t xml:space="preserve">ESGOTAMENTO SANITÁRIO</t>
  </si>
  <si>
    <t xml:space="preserve">4.1.</t>
  </si>
  <si>
    <t xml:space="preserve">4.1.1.</t>
  </si>
  <si>
    <t xml:space="preserve">93351</t>
  </si>
  <si>
    <t xml:space="preserve">COLETOR PREDIAL DE ESGOTO, DA CAIXA ATÉ A REDE (DISTÂNCIA = 8 M, LARGURA DA VALA = 0,65 M), INCLUINDO ESCAVAÇÃO MANUAL, PREPARO DE FUNDO DE VALA E REATERRO MANUAL COM COMPACTAÇÃO MECANIZADA, TUBO PVC P/ REDE COLETORA ESGOTO JEI DN 100 MM E CONEXÕES - FORNECIMENTO E INSTALAÇÃO. AF_03/2016</t>
  </si>
  <si>
    <t xml:space="preserve">SINAPI 93351</t>
  </si>
  <si>
    <t xml:space="preserve">4.1.2.</t>
  </si>
  <si>
    <t xml:space="preserve">90716</t>
  </si>
  <si>
    <t xml:space="preserve">TUBO DE PVC CORRUGADO DE DUPLA PAREDE PARA REDE COLETORA DE ESGOTO, DN 150 MM, JUNTA ELÁSTICA, INSTALADO EM LOCAL COM NÍVEL ALTO DE INTERFERÊNCIAS - FORNECIMENTO E ASSENTAMENTO. AF_06/2015</t>
  </si>
  <si>
    <t xml:space="preserve">SINAPI 90716</t>
  </si>
  <si>
    <t xml:space="preserve">4.1.3.</t>
  </si>
  <si>
    <t xml:space="preserve">019</t>
  </si>
  <si>
    <t xml:space="preserve">POCO DE VISITA,DE ANEIS DE CONCRETO PRE-MOLDADOS,PARA ESGOTOS SANITARIOS,SEGUNDO ESPECIFICACOES DA CEDAE,INCLUSIVE DEGRAUS,EXCLUSIVE TAMPAO DE FERRO FUNDIDO,COM PROFUNDIDADE DE 1,20M</t>
  </si>
  <si>
    <t xml:space="preserve">Composição 019</t>
  </si>
  <si>
    <t xml:space="preserve">4.1.4.</t>
  </si>
  <si>
    <t xml:space="preserve">020</t>
  </si>
  <si>
    <t xml:space="preserve">POCO DE VISITA,DE ANEIS DE CONCRETO PRE-MOLDADOS,PARA ESGOTOS SANITARIOS,SEGUNDO ESPECIFICACOES DA CEDAE,INCLUSIVE DEGRAUS,EXCLUSIVE TAMPAO DE FERRO FUNDIDO,COM PROFUNDIDADE DE 1,40M</t>
  </si>
  <si>
    <t xml:space="preserve">Composição 020</t>
  </si>
  <si>
    <t xml:space="preserve">4.1.5.</t>
  </si>
  <si>
    <t xml:space="preserve">021</t>
  </si>
  <si>
    <t xml:space="preserve">POCO DE VISITA,DE ANEIS DE CONCRETO PRE-MOLDADOS,PARA ESGOTOS SANITARIOS,SEGUNDO ESPECIFICACOES DA CEDAE,INCLUSIVE DEGRAUS,EXCLUSIVE TAMPAO DE FERRO FUNDIDO,COM PROFUNDIDADE DE 1,50M</t>
  </si>
  <si>
    <t xml:space="preserve">Composição 021</t>
  </si>
  <si>
    <t xml:space="preserve">4.1.6.</t>
  </si>
  <si>
    <t xml:space="preserve">4.1.7.</t>
  </si>
  <si>
    <t xml:space="preserve">4.1.8.</t>
  </si>
  <si>
    <t xml:space="preserve">4.1.9.</t>
  </si>
  <si>
    <t xml:space="preserve">4.1.10.</t>
  </si>
  <si>
    <t xml:space="preserve">4.1.11.</t>
  </si>
  <si>
    <t xml:space="preserve">4.1.12.</t>
  </si>
  <si>
    <t xml:space="preserve">022</t>
  </si>
  <si>
    <t xml:space="preserve">POCO DE VISITA,DE ANEIS DE CONCRETO PRE-MOLDADOS,PARA ESGOTOS SANITARIOS,SEGUNDO ESPECIFICACOES DA CEDAE,INCLUSIVE DEGRAUS,EXCLUSIVE TAMPAO DE FERRO FUNDIDO,COM PROFUNDIDADE DE 1,60M</t>
  </si>
  <si>
    <t xml:space="preserve">Composição 022</t>
  </si>
  <si>
    <t xml:space="preserve">4.1.13.</t>
  </si>
  <si>
    <t xml:space="preserve">023</t>
  </si>
  <si>
    <t xml:space="preserve">POCO DE VISITA,DE ANEIS DE CONCRETO PRE-MOLDADOS,PARA ESGOTOS SANITARIOS,SEGUNDO ESPECIFICACOES DA CEDAE,INCLUSIVE DEGRAUS,EXCLUSIVE TAMPAO DE FERRO FUNDIDO,COM PROFUNDIDADE DE 2,30M</t>
  </si>
  <si>
    <t xml:space="preserve">Composição 023</t>
  </si>
  <si>
    <t xml:space="preserve">4.1.14.</t>
  </si>
  <si>
    <t xml:space="preserve">024</t>
  </si>
  <si>
    <t xml:space="preserve">POCO DE VISITA,DE ANEIS DE CONCRETO PRE-MOLDADOS,PARA ESGOTOS SANITARIOS,SEGUNDO ESPECIFICACOES DA CEDAE,INCLUSIVE DEGRAUS,EXCLUSIVE TAMPAO DE FERRO FUNDIDO,COM PROFUNDIDADE DE 2,60M</t>
  </si>
  <si>
    <t xml:space="preserve">Composição 024</t>
  </si>
  <si>
    <t xml:space="preserve">4.1.15.</t>
  </si>
  <si>
    <t xml:space="preserve">90694</t>
  </si>
  <si>
    <t xml:space="preserve">TUBO DE PVC PARA REDE COLETORA DE ESGOTO DE PAREDE MACIÇA, DN 100 MM, JUNTA ELÁSTICA, INSTALADO EM LOCAL COM NÍVEL BAIXO DE INTERFERÊNCIAS - FORNECIMENTO E ASSENTAMENTO. AF_06/2015</t>
  </si>
  <si>
    <t xml:space="preserve">SINAPI 90694</t>
  </si>
  <si>
    <t xml:space="preserve">4.1.16.</t>
  </si>
  <si>
    <t xml:space="preserve">SINAPI-I</t>
  </si>
  <si>
    <t xml:space="preserve">9867</t>
  </si>
  <si>
    <t xml:space="preserve">TUBO PVC, SOLDAVEL, DN 20 MM, AGUA FRIA (NBR-5648)</t>
  </si>
  <si>
    <t xml:space="preserve">M     </t>
  </si>
  <si>
    <t xml:space="preserve">SINAPI-I 9867</t>
  </si>
  <si>
    <t xml:space="preserve">4.1.17.</t>
  </si>
  <si>
    <t xml:space="preserve">9868</t>
  </si>
  <si>
    <t xml:space="preserve">TUBO PVC, SOLDAVEL, DN 25 MM, AGUA FRIA (NBR-5648)</t>
  </si>
  <si>
    <t xml:space="preserve">SINAPI-I 9868</t>
  </si>
  <si>
    <t xml:space="preserve">4.1.18.</t>
  </si>
  <si>
    <t xml:space="preserve">36375</t>
  </si>
  <si>
    <t xml:space="preserve">TUBO PVC PBA JEI, CLASSE 15, DN 50 MM, PARA REDE DE AGUA (NBR 5647)</t>
  </si>
  <si>
    <t xml:space="preserve">SINAPI-I 36375</t>
  </si>
  <si>
    <t xml:space="preserve">4.1.19.</t>
  </si>
  <si>
    <t xml:space="preserve">025</t>
  </si>
  <si>
    <t xml:space="preserve">REPARO PONTUAL NA REDE (RAMAIS DE 20MM) DE DISTRIBUIÇÃO DE ÁGUA POTÁVEL</t>
  </si>
  <si>
    <t xml:space="preserve">Composição 025</t>
  </si>
  <si>
    <t xml:space="preserve">4.1.20.</t>
  </si>
  <si>
    <t xml:space="preserve">026</t>
  </si>
  <si>
    <t xml:space="preserve">REPARO PONTUAL NA REDE (RAMAIS DE 25MM) DE DISTRIBUIÇÃO DE ÁGUA POTÁVEL</t>
  </si>
  <si>
    <t xml:space="preserve">Composição 026</t>
  </si>
  <si>
    <t xml:space="preserve">4.1.21.</t>
  </si>
  <si>
    <t xml:space="preserve">027</t>
  </si>
  <si>
    <t xml:space="preserve">REPARO PONTUAL NA REDE (RAMAIS DE 50MM) DE DISTRIBUIÇÃO DE ÁGUA POTÁVEL</t>
  </si>
  <si>
    <t xml:space="preserve">Composição 027</t>
  </si>
  <si>
    <t xml:space="preserve">4.1.22.</t>
  </si>
  <si>
    <t xml:space="preserve">7042</t>
  </si>
  <si>
    <t xml:space="preserve">MOTOBOMBA TRASH (PARA ÁGUA SUJA) AUTO ESCORVANTE, MOTOR GASOLINA DE 6,41 HP, DIÂMETROS DE SUCÇÃO X RECALQUE: 3" X 3", HM/Q = 10 MCA / 60 M3/H A 23 MCA / 0 M3/H - CHP DIURNO. AF_10/2014</t>
  </si>
  <si>
    <t xml:space="preserve">CHP</t>
  </si>
  <si>
    <t xml:space="preserve">SINAPI 7042</t>
  </si>
  <si>
    <t xml:space="preserve">4.1.23.</t>
  </si>
  <si>
    <t xml:space="preserve">028</t>
  </si>
  <si>
    <t xml:space="preserve">CERCA PROTETORA DE BORDA DE VALA OU OBRA,COM TELA PLASTICA NA COR LARANJA OU AMARELA,CONSIDERANDO 2 VEZES DE UTILIZACAO,INCLUSIVE APOIOS,FORNECIMENTO,COLOCACAO E RETIRADA</t>
  </si>
  <si>
    <t xml:space="preserve">Composição 028</t>
  </si>
  <si>
    <t xml:space="preserve">5.</t>
  </si>
  <si>
    <t xml:space="preserve">SINALIZAÇÃO HORIZONTAL E VERTICAL</t>
  </si>
  <si>
    <t xml:space="preserve">5.1.</t>
  </si>
  <si>
    <t xml:space="preserve">5.1.1.</t>
  </si>
  <si>
    <t xml:space="preserve">029</t>
  </si>
  <si>
    <t xml:space="preserve">PLACA DE SINALIZACAO EM CHAPA DE ACO NUM 16 COM PINTURA REFLETIVA</t>
  </si>
  <si>
    <t xml:space="preserve">Composição 029</t>
  </si>
  <si>
    <t xml:space="preserve">5.1.2.</t>
  </si>
  <si>
    <t xml:space="preserve">72947</t>
  </si>
  <si>
    <t xml:space="preserve">SINALIZACAO HORIZONTAL COM TINTA RETRORREFLETIVA A BASE DE RESINA ACRILICA COM MICROESFERAS DE VIDRO</t>
  </si>
  <si>
    <t xml:space="preserve">SINAPI 72947</t>
  </si>
  <si>
    <t xml:space="preserve">6.</t>
  </si>
  <si>
    <t xml:space="preserve">DEMOLIÇÕES E ARRANCAMENTOS</t>
  </si>
  <si>
    <t xml:space="preserve">6.1.</t>
  </si>
  <si>
    <t xml:space="preserve">6.1.1.</t>
  </si>
  <si>
    <t xml:space="preserve">030</t>
  </si>
  <si>
    <t xml:space="preserve">ARRANCAMENTO DE MEIOS-FIOS,DE GRANITO OU CONCRETO,RETOS OU CURVOS,INCLUSIVE EMPILHAMENTO LATERAL DENTRO DO CANTEIRO DE SERVICO</t>
  </si>
  <si>
    <t xml:space="preserve">Composição 030</t>
  </si>
  <si>
    <t xml:space="preserve">6.1.2.</t>
  </si>
  <si>
    <t xml:space="preserve">031</t>
  </si>
  <si>
    <t xml:space="preserve">ARRANCAMENTO DE PARALELEPIPEDOS,INCLUSIVE EMPILHAMENTO LATERAL DENTRO DO CANTEIRO DE SERVICO</t>
  </si>
  <si>
    <t xml:space="preserve">Composição 031</t>
  </si>
  <si>
    <t xml:space="preserve">6.1.3.</t>
  </si>
  <si>
    <t xml:space="preserve">032</t>
  </si>
  <si>
    <t xml:space="preserve">DEMOLICAO MANUAL DE PISO CIMENTADO E DA RESPECTIVA BASE DE CONCRETO,OU PASSEIO DE CONCRETO,INCLUSIVE EMPILHAMENTO LATERAL DENTRO DO CANTEIRO DE SERVICO</t>
  </si>
  <si>
    <t xml:space="preserve">Composição 032</t>
  </si>
  <si>
    <t xml:space="preserve">6.1.4.</t>
  </si>
  <si>
    <t xml:space="preserve">035</t>
  </si>
  <si>
    <t xml:space="preserve">CARGA MANUAL E DESCARGA MECANICA DE MATERIAL A GRANEL(AGREGADOS,PEDRA-DE-MAO,PARALELOS,TERRA E ESCOMBROS),COMPREENDENDOOS TEMPOS PARA CARGA,DESCARGA E MANOBRAS DO CAMINHAO BASCULANTE A OLEO DIESEL,COM CAPACIDADE UTIL DE 8T,EMPREGANDO 4 SERVENTES NA CARGA</t>
  </si>
  <si>
    <t xml:space="preserve">T</t>
  </si>
  <si>
    <t xml:space="preserve">Composição 035</t>
  </si>
  <si>
    <t xml:space="preserve">6.1.5.</t>
  </si>
  <si>
    <t xml:space="preserve">100982</t>
  </si>
  <si>
    <t xml:space="preserve">CARGA, MANOBRA E DESCARGA DE ENTULHO EM CAMINHÃO BASCULANTE 10 M³ - CARGA COM ESCAVADEIRA HIDRÁULICA  (CAÇAMBA DE 0,80 M³ / 111 HP) E DESCARGA LIVRE (UNIDADE: M3). AF_07/2020</t>
  </si>
  <si>
    <t xml:space="preserve">SINAPI 100982</t>
  </si>
  <si>
    <t xml:space="preserve">6.1.6.</t>
  </si>
  <si>
    <t xml:space="preserve">Encargos sociais:</t>
  </si>
  <si>
    <t xml:space="preserve">Para elaboração deste orçamento, foram utilizados os encargos sociais do SINAPI para a Unidade da Federação indicada.</t>
  </si>
  <si>
    <t xml:space="preserve">Observações:</t>
  </si>
  <si>
    <t xml:space="preserve">Foi considerado arredondamento de duas casas decimais para Quantidade; Custo Unitário; BDI; Preço Unitário; Preço Total.</t>
  </si>
  <si>
    <t xml:space="preserve">Siglas da Composição do Investimento: RA - Rateio proporcional entre Repasse e Contrapartida; RP - 100% Repasse; CP - 100% Contrapartida; OU - 100% Outros.</t>
  </si>
  <si>
    <t xml:space="preserve">Local</t>
  </si>
  <si>
    <t xml:space="preserve">Responsável Técnico</t>
  </si>
  <si>
    <t xml:space="preserve">Nome:</t>
  </si>
  <si>
    <t xml:space="preserve">Luiz Augusto Crespo Monteiro</t>
  </si>
  <si>
    <t xml:space="preserve">CREA/CAU:</t>
  </si>
  <si>
    <t xml:space="preserve">2000102601</t>
  </si>
  <si>
    <t xml:space="preserve">Data</t>
  </si>
  <si>
    <t xml:space="preserve">ART/RRT:</t>
  </si>
  <si>
    <t xml:space="preserve">2020180228341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</si>
</sst>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%"/>
    <numFmt numFmtId="166" formatCode="MMM\-YY;@"/>
    <numFmt numFmtId="167" formatCode="0"/>
    <numFmt numFmtId="168" formatCode="@"/>
    <numFmt numFmtId="169" formatCode="_-* #,##0.00_-;\-* #,##0.00_-;_-* \-??_-;_-@_-"/>
    <numFmt numFmtId="170" formatCode="_(* #,##0.00_);_(* \(#,##0.00\);_(* \-??_);_(@_)"/>
    <numFmt numFmtId="171" formatCode="0%"/>
    <numFmt numFmtId="172" formatCode="General;General"/>
    <numFmt numFmtId="173" formatCode="[$-F800]DDDD&quot;, &quot;MMMM\ DD&quot;, &quot;YYYY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4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8"/>
      <name val="Arial"/>
      <family val="2"/>
      <charset val="1"/>
    </font>
    <font>
      <sz val="8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b val="true"/>
      <sz val="7"/>
      <name val="Arial"/>
      <family val="2"/>
      <charset val="1"/>
    </font>
    <font>
      <i val="true"/>
      <sz val="1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0"/>
    </font>
    <font>
      <b val="true"/>
      <sz val="11"/>
      <color rgb="FF000000"/>
      <name val="Calibri"/>
      <family val="0"/>
    </font>
    <font>
      <b val="true"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CCCCFF"/>
        <bgColor rgb="FFC0C0C0"/>
      </patternFill>
    </fill>
    <fill>
      <patternFill patternType="solid">
        <fgColor rgb="FFFFFF99"/>
        <bgColor rgb="FFEFEFF0"/>
      </patternFill>
    </fill>
    <fill>
      <patternFill patternType="solid">
        <fgColor rgb="FF808080"/>
        <bgColor rgb="FF969696"/>
      </patternFill>
    </fill>
    <fill>
      <patternFill patternType="solid">
        <fgColor rgb="FFEFEFF0"/>
        <bgColor rgb="FFFFFFFF"/>
      </patternFill>
    </fill>
    <fill>
      <patternFill patternType="solid">
        <fgColor rgb="FFBFBFC0"/>
        <bgColor rgb="FFC0C0C0"/>
      </patternFill>
    </fill>
    <fill>
      <patternFill patternType="solid">
        <fgColor rgb="FF99BF99"/>
        <bgColor rgb="FFBFBFC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2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6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0" fillId="0" borderId="7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8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4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0" borderId="17" xfId="15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4" borderId="17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3" borderId="17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0" borderId="18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2" fillId="3" borderId="19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16" xfId="15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0" fillId="0" borderId="18" xfId="15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4" borderId="19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4" borderId="16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0" fillId="0" borderId="17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0" fillId="0" borderId="18" xfId="15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5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2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5" borderId="24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9" fillId="5" borderId="4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9" fillId="5" borderId="24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5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2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5" borderId="27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9" fillId="5" borderId="2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21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2" fontId="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_FICHA DE VERIFICAÇÃO PRELIMINAR - Plano R" xfId="21" builtinId="53" customBuiltin="true"/>
  </cellStyles>
  <dxfs count="139"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1"/>
        <i val="0"/>
        <color rgb="FFFF0000"/>
      </font>
    </dxf>
    <dxf>
      <border diagonalUp="false" diagonalDown="false">
        <left style="thin"/>
        <right style="thin"/>
        <top/>
        <bottom/>
        <diagonal/>
      </border>
    </dxf>
    <dxf>
      <border diagonalUp="false" diagonalDown="false">
        <left/>
        <right/>
        <top style="thin"/>
        <bottom/>
        <diagonal/>
      </border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969696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0"/>
        <color rgb="FFC0C0C0"/>
      </font>
      <fill>
        <patternFill>
          <bgColor rgb="FFC0C0C0"/>
        </patternFill>
      </fill>
    </dxf>
    <dxf>
      <font>
        <b val="0"/>
        <color rgb="FFFFFFFF"/>
      </font>
      <fill>
        <patternFill>
          <bgColor rgb="00FFFFFF"/>
        </patternFill>
      </fill>
      <border diagonalUp="false" diagonalDown="false">
        <left/>
        <right/>
        <top/>
        <bottom/>
        <diagonal/>
      </border>
    </dxf>
    <dxf>
      <font>
        <b val="1"/>
        <i val="0"/>
      </font>
      <fill>
        <patternFill>
          <bgColor rgb="FF969696"/>
        </patternFill>
      </fill>
      <border diagonalUp="false" diagonalDown="false">
        <left/>
        <right/>
        <top style="thin"/>
        <bottom/>
        <diagonal/>
      </border>
    </dxf>
    <dxf>
      <font>
        <b val="1"/>
        <i val="0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BF99"/>
      <rgbColor rgb="FF993366"/>
      <rgbColor rgb="FFEFEF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C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hyperlink" Target="#Menu.E6"/><Relationship Id="rId3" Type="http://schemas.openxmlformats.org/officeDocument/2006/relationships/hyperlink" Target="#BDI.Q11"/><Relationship Id="rId4" Type="http://schemas.openxmlformats.org/officeDocument/2006/relationships/hyperlink" Target="#C&#193;LCULO.D13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57240</xdr:colOff>
      <xdr:row>0</xdr:row>
      <xdr:rowOff>19080</xdr:rowOff>
    </xdr:from>
    <xdr:to>
      <xdr:col>15</xdr:col>
      <xdr:colOff>1009440</xdr:colOff>
      <xdr:row>1</xdr:row>
      <xdr:rowOff>171000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548000" y="19080"/>
          <a:ext cx="1848960" cy="38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9000</xdr:colOff>
      <xdr:row>8</xdr:row>
      <xdr:rowOff>152280</xdr:rowOff>
    </xdr:from>
    <xdr:to>
      <xdr:col>23</xdr:col>
      <xdr:colOff>1032120</xdr:colOff>
      <xdr:row>11</xdr:row>
      <xdr:rowOff>35640</xdr:rowOff>
    </xdr:to>
    <xdr:sp>
      <xdr:nvSpPr>
        <xdr:cNvPr id="1" name="CustomShape 1"/>
        <xdr:cNvSpPr/>
      </xdr:nvSpPr>
      <xdr:spPr>
        <a:xfrm flipH="1">
          <a:off x="10005480" y="1502640"/>
          <a:ext cx="4891680" cy="426240"/>
        </a:xfrm>
        <a:prstGeom prst="rect">
          <a:avLst/>
        </a:prstGeom>
        <a:noFill/>
        <a:ln w="64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2680" bIns="0"/>
        <a:p>
          <a:pPr algn="ctr">
            <a:lnSpc>
              <a:spcPct val="10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Considerar valores arredondados com (0,00)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293400</xdr:colOff>
      <xdr:row>0</xdr:row>
      <xdr:rowOff>154440</xdr:rowOff>
    </xdr:from>
    <xdr:to>
      <xdr:col>13</xdr:col>
      <xdr:colOff>285480</xdr:colOff>
      <xdr:row>2</xdr:row>
      <xdr:rowOff>37800</xdr:rowOff>
    </xdr:to>
    <xdr:sp>
      <xdr:nvSpPr>
        <xdr:cNvPr id="2" name="CustomShape 1">
          <a:hlinkClick r:id="rId2"/>
        </xdr:cNvPr>
        <xdr:cNvSpPr/>
      </xdr:nvSpPr>
      <xdr:spPr>
        <a:xfrm>
          <a:off x="554760" y="154440"/>
          <a:ext cx="60696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MENU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14</xdr:col>
      <xdr:colOff>28440</xdr:colOff>
      <xdr:row>9</xdr:row>
      <xdr:rowOff>0</xdr:rowOff>
    </xdr:from>
    <xdr:to>
      <xdr:col>15</xdr:col>
      <xdr:colOff>614880</xdr:colOff>
      <xdr:row>11</xdr:row>
      <xdr:rowOff>1080</xdr:rowOff>
    </xdr:to>
    <xdr:sp>
      <xdr:nvSpPr>
        <xdr:cNvPr id="3" name="CustomShape 1"/>
        <xdr:cNvSpPr/>
      </xdr:nvSpPr>
      <xdr:spPr>
        <a:xfrm>
          <a:off x="1519200" y="1512360"/>
          <a:ext cx="1483200" cy="38196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ADICIONAR LINHAS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93240</xdr:colOff>
      <xdr:row>9</xdr:row>
      <xdr:rowOff>0</xdr:rowOff>
    </xdr:from>
    <xdr:to>
      <xdr:col>17</xdr:col>
      <xdr:colOff>1512360</xdr:colOff>
      <xdr:row>11</xdr:row>
      <xdr:rowOff>1080</xdr:rowOff>
    </xdr:to>
    <xdr:sp>
      <xdr:nvSpPr>
        <xdr:cNvPr id="4" name="CustomShape 1"/>
        <xdr:cNvSpPr/>
      </xdr:nvSpPr>
      <xdr:spPr>
        <a:xfrm>
          <a:off x="4698000" y="1512360"/>
          <a:ext cx="1419120" cy="38196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FIXAR DESCRIÇÕES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15</xdr:col>
      <xdr:colOff>681840</xdr:colOff>
      <xdr:row>9</xdr:row>
      <xdr:rowOff>0</xdr:rowOff>
    </xdr:from>
    <xdr:to>
      <xdr:col>17</xdr:col>
      <xdr:colOff>18720</xdr:colOff>
      <xdr:row>11</xdr:row>
      <xdr:rowOff>1080</xdr:rowOff>
    </xdr:to>
    <xdr:sp>
      <xdr:nvSpPr>
        <xdr:cNvPr id="5" name="CustomShape 1"/>
        <xdr:cNvSpPr/>
      </xdr:nvSpPr>
      <xdr:spPr>
        <a:xfrm>
          <a:off x="3069360" y="1512360"/>
          <a:ext cx="1554120" cy="38196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EXCLUIR LINHAS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1605960</xdr:colOff>
      <xdr:row>9</xdr:row>
      <xdr:rowOff>0</xdr:rowOff>
    </xdr:from>
    <xdr:to>
      <xdr:col>17</xdr:col>
      <xdr:colOff>3253320</xdr:colOff>
      <xdr:row>11</xdr:row>
      <xdr:rowOff>1080</xdr:rowOff>
    </xdr:to>
    <xdr:sp>
      <xdr:nvSpPr>
        <xdr:cNvPr id="6" name="CustomShape 1"/>
        <xdr:cNvSpPr/>
      </xdr:nvSpPr>
      <xdr:spPr>
        <a:xfrm>
          <a:off x="6210720" y="1512360"/>
          <a:ext cx="1647360" cy="38196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RECUPERAR FÓRMULAS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3318120</xdr:colOff>
      <xdr:row>9</xdr:row>
      <xdr:rowOff>0</xdr:rowOff>
    </xdr:from>
    <xdr:to>
      <xdr:col>18</xdr:col>
      <xdr:colOff>271800</xdr:colOff>
      <xdr:row>11</xdr:row>
      <xdr:rowOff>1080</xdr:rowOff>
    </xdr:to>
    <xdr:sp>
      <xdr:nvSpPr>
        <xdr:cNvPr id="7" name="CustomShape 1"/>
        <xdr:cNvSpPr/>
      </xdr:nvSpPr>
      <xdr:spPr>
        <a:xfrm>
          <a:off x="7922880" y="1512360"/>
          <a:ext cx="1589760" cy="38196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BUSCAR CÓDIGO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294480</xdr:colOff>
      <xdr:row>2</xdr:row>
      <xdr:rowOff>84600</xdr:rowOff>
    </xdr:from>
    <xdr:to>
      <xdr:col>13</xdr:col>
      <xdr:colOff>285480</xdr:colOff>
      <xdr:row>4</xdr:row>
      <xdr:rowOff>69480</xdr:rowOff>
    </xdr:to>
    <xdr:sp>
      <xdr:nvSpPr>
        <xdr:cNvPr id="8" name="CustomShape 1">
          <a:hlinkClick r:id="rId3"/>
        </xdr:cNvPr>
        <xdr:cNvSpPr/>
      </xdr:nvSpPr>
      <xdr:spPr>
        <a:xfrm>
          <a:off x="555840" y="503640"/>
          <a:ext cx="605880" cy="36576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←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298800</xdr:colOff>
      <xdr:row>4</xdr:row>
      <xdr:rowOff>120600</xdr:rowOff>
    </xdr:from>
    <xdr:to>
      <xdr:col>13</xdr:col>
      <xdr:colOff>289800</xdr:colOff>
      <xdr:row>7</xdr:row>
      <xdr:rowOff>62280</xdr:rowOff>
    </xdr:to>
    <xdr:sp>
      <xdr:nvSpPr>
        <xdr:cNvPr id="9" name="CustomShape 1">
          <a:hlinkClick r:id="rId4"/>
        </xdr:cNvPr>
        <xdr:cNvSpPr/>
      </xdr:nvSpPr>
      <xdr:spPr>
        <a:xfrm>
          <a:off x="560160" y="920520"/>
          <a:ext cx="605880" cy="33048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7360" bIns="2736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→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Pref_Quiss_Dados/Orcamentos%202021/CAXIAS%20Urbanizacao%20Revisao%202020/Dez%202020/PLANILHA%20M&#218;LTIPLA%20V3.0.5_caxias05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125"/>
  <sheetViews>
    <sheetView showFormulas="false" showGridLines="true" showRowColHeaders="true" showZeros="true" rightToLeft="false" tabSelected="true" showOutlineSymbols="true" defaultGridColor="true" view="normal" topLeftCell="L1" colorId="64" zoomScale="60" zoomScaleNormal="60" zoomScalePageLayoutView="100" workbookViewId="0">
      <selection pane="topLeft" activeCell="L126" activeCellId="0" sqref="L126"/>
    </sheetView>
  </sheetViews>
  <sheetFormatPr defaultRowHeight="15" zeroHeight="false" outlineLevelRow="0" outlineLevelCol="0"/>
  <cols>
    <col collapsed="false" customWidth="true" hidden="true" outlineLevel="0" max="1" min="1" style="0" width="5.57"/>
    <col collapsed="false" customWidth="true" hidden="true" outlineLevel="0" max="2" min="2" style="0" width="10.42"/>
    <col collapsed="false" customWidth="true" hidden="true" outlineLevel="0" max="3" min="3" style="0" width="5.57"/>
    <col collapsed="false" customWidth="true" hidden="true" outlineLevel="0" max="4" min="4" style="0" width="12.86"/>
    <col collapsed="false" customWidth="true" hidden="true" outlineLevel="0" max="5" min="5" style="0" width="8.71"/>
    <col collapsed="false" customWidth="true" hidden="true" outlineLevel="0" max="6" min="6" style="0" width="12.42"/>
    <col collapsed="false" customWidth="true" hidden="true" outlineLevel="0" max="7" min="7" style="0" width="14.57"/>
    <col collapsed="false" customWidth="true" hidden="true" outlineLevel="0" max="8" min="8" style="0" width="11.29"/>
    <col collapsed="false" customWidth="true" hidden="true" outlineLevel="0" max="9" min="9" style="0" width="13.43"/>
    <col collapsed="false" customWidth="true" hidden="true" outlineLevel="0" max="10" min="10" style="0" width="7.29"/>
    <col collapsed="false" customWidth="true" hidden="true" outlineLevel="0" max="11" min="11" style="0" width="7.57"/>
    <col collapsed="false" customWidth="true" hidden="false" outlineLevel="0" max="12" min="12" style="0" width="3.71"/>
    <col collapsed="false" customWidth="true" hidden="false" outlineLevel="0" max="14" min="13" style="0" width="8.71"/>
    <col collapsed="false" customWidth="true" hidden="false" outlineLevel="0" max="15" min="15" style="0" width="12.71"/>
    <col collapsed="false" customWidth="true" hidden="false" outlineLevel="0" max="17" min="16" style="0" width="15.71"/>
    <col collapsed="false" customWidth="true" hidden="false" outlineLevel="0" max="18" min="18" style="0" width="65.7"/>
    <col collapsed="false" customWidth="true" hidden="false" outlineLevel="0" max="19" min="19" style="0" width="10.71"/>
    <col collapsed="false" customWidth="true" hidden="false" outlineLevel="0" max="21" min="20" style="0" width="14.7"/>
    <col collapsed="false" customWidth="true" hidden="false" outlineLevel="0" max="22" min="22" style="0" width="10.71"/>
    <col collapsed="false" customWidth="true" hidden="false" outlineLevel="0" max="23" min="23" style="0" width="14.7"/>
    <col collapsed="false" customWidth="true" hidden="false" outlineLevel="0" max="24" min="24" style="0" width="15.71"/>
    <col collapsed="false" customWidth="true" hidden="false" outlineLevel="0" max="25" min="25" style="0" width="3.71"/>
    <col collapsed="false" customWidth="true" hidden="true" outlineLevel="0" max="26" min="26" style="0" width="3.71"/>
    <col collapsed="false" customWidth="true" hidden="true" outlineLevel="0" max="28" min="27" style="0" width="14.7"/>
    <col collapsed="false" customWidth="true" hidden="false" outlineLevel="0" max="29" min="29" style="0" width="15.71"/>
    <col collapsed="false" customWidth="true" hidden="true" outlineLevel="0" max="31" min="30" style="0" width="9.14"/>
    <col collapsed="false" customWidth="true" hidden="true" outlineLevel="0" max="32" min="32" style="0" width="15.57"/>
    <col collapsed="false" customWidth="true" hidden="false" outlineLevel="0" max="33" min="33" style="0" width="15.71"/>
    <col collapsed="false" customWidth="true" hidden="false" outlineLevel="0" max="34" min="34" style="0" width="8.67"/>
    <col collapsed="false" customWidth="true" hidden="false" outlineLevel="0" max="35" min="35" style="0" width="1.71"/>
    <col collapsed="false" customWidth="true" hidden="false" outlineLevel="0" max="36" min="36" style="0" width="14.7"/>
    <col collapsed="false" customWidth="true" hidden="false" outlineLevel="0" max="37" min="37" style="0" width="1.71"/>
    <col collapsed="false" customWidth="true" hidden="false" outlineLevel="0" max="38" min="38" style="0" width="14.7"/>
    <col collapsed="false" customWidth="true" hidden="false" outlineLevel="0" max="40" min="39" style="0" width="15.71"/>
    <col collapsed="false" customWidth="true" hidden="false" outlineLevel="0" max="256" min="41" style="0" width="8.67"/>
    <col collapsed="false" customWidth="false" hidden="true" outlineLevel="0" max="267" min="257" style="0" width="11.52"/>
    <col collapsed="false" customWidth="true" hidden="false" outlineLevel="0" max="268" min="268" style="0" width="3.71"/>
    <col collapsed="false" customWidth="true" hidden="false" outlineLevel="0" max="270" min="269" style="0" width="8.71"/>
    <col collapsed="false" customWidth="true" hidden="false" outlineLevel="0" max="271" min="271" style="0" width="12.71"/>
    <col collapsed="false" customWidth="true" hidden="false" outlineLevel="0" max="273" min="272" style="0" width="15.71"/>
    <col collapsed="false" customWidth="true" hidden="false" outlineLevel="0" max="274" min="274" style="0" width="65.7"/>
    <col collapsed="false" customWidth="true" hidden="false" outlineLevel="0" max="275" min="275" style="0" width="10.71"/>
    <col collapsed="false" customWidth="true" hidden="false" outlineLevel="0" max="277" min="276" style="0" width="14.7"/>
    <col collapsed="false" customWidth="true" hidden="false" outlineLevel="0" max="278" min="278" style="0" width="10.71"/>
    <col collapsed="false" customWidth="true" hidden="false" outlineLevel="0" max="279" min="279" style="0" width="14.7"/>
    <col collapsed="false" customWidth="true" hidden="false" outlineLevel="0" max="280" min="280" style="0" width="15.71"/>
    <col collapsed="false" customWidth="true" hidden="false" outlineLevel="0" max="281" min="281" style="0" width="3.71"/>
    <col collapsed="false" customWidth="false" hidden="true" outlineLevel="0" max="284" min="282" style="0" width="11.52"/>
    <col collapsed="false" customWidth="true" hidden="false" outlineLevel="0" max="285" min="285" style="0" width="15.71"/>
    <col collapsed="false" customWidth="false" hidden="true" outlineLevel="0" max="288" min="286" style="0" width="11.52"/>
    <col collapsed="false" customWidth="true" hidden="false" outlineLevel="0" max="289" min="289" style="0" width="15.71"/>
    <col collapsed="false" customWidth="true" hidden="false" outlineLevel="0" max="290" min="290" style="0" width="8.67"/>
    <col collapsed="false" customWidth="true" hidden="false" outlineLevel="0" max="291" min="291" style="0" width="1.71"/>
    <col collapsed="false" customWidth="true" hidden="false" outlineLevel="0" max="292" min="292" style="0" width="14.7"/>
    <col collapsed="false" customWidth="true" hidden="false" outlineLevel="0" max="293" min="293" style="0" width="1.71"/>
    <col collapsed="false" customWidth="true" hidden="false" outlineLevel="0" max="294" min="294" style="0" width="14.7"/>
    <col collapsed="false" customWidth="true" hidden="false" outlineLevel="0" max="296" min="295" style="0" width="15.71"/>
    <col collapsed="false" customWidth="true" hidden="false" outlineLevel="0" max="512" min="297" style="0" width="8.67"/>
    <col collapsed="false" customWidth="false" hidden="true" outlineLevel="0" max="523" min="513" style="0" width="11.52"/>
    <col collapsed="false" customWidth="true" hidden="false" outlineLevel="0" max="524" min="524" style="0" width="3.71"/>
    <col collapsed="false" customWidth="true" hidden="false" outlineLevel="0" max="526" min="525" style="0" width="8.71"/>
    <col collapsed="false" customWidth="true" hidden="false" outlineLevel="0" max="527" min="527" style="0" width="12.71"/>
    <col collapsed="false" customWidth="true" hidden="false" outlineLevel="0" max="529" min="528" style="0" width="15.71"/>
    <col collapsed="false" customWidth="true" hidden="false" outlineLevel="0" max="530" min="530" style="0" width="65.7"/>
    <col collapsed="false" customWidth="true" hidden="false" outlineLevel="0" max="531" min="531" style="0" width="10.71"/>
    <col collapsed="false" customWidth="true" hidden="false" outlineLevel="0" max="533" min="532" style="0" width="14.7"/>
    <col collapsed="false" customWidth="true" hidden="false" outlineLevel="0" max="534" min="534" style="0" width="10.71"/>
    <col collapsed="false" customWidth="true" hidden="false" outlineLevel="0" max="535" min="535" style="0" width="14.7"/>
    <col collapsed="false" customWidth="true" hidden="false" outlineLevel="0" max="536" min="536" style="0" width="15.71"/>
    <col collapsed="false" customWidth="true" hidden="false" outlineLevel="0" max="537" min="537" style="0" width="3.71"/>
    <col collapsed="false" customWidth="false" hidden="true" outlineLevel="0" max="540" min="538" style="0" width="11.52"/>
    <col collapsed="false" customWidth="true" hidden="false" outlineLevel="0" max="541" min="541" style="0" width="15.71"/>
    <col collapsed="false" customWidth="false" hidden="true" outlineLevel="0" max="544" min="542" style="0" width="11.52"/>
    <col collapsed="false" customWidth="true" hidden="false" outlineLevel="0" max="545" min="545" style="0" width="15.71"/>
    <col collapsed="false" customWidth="true" hidden="false" outlineLevel="0" max="546" min="546" style="0" width="8.67"/>
    <col collapsed="false" customWidth="true" hidden="false" outlineLevel="0" max="547" min="547" style="0" width="1.71"/>
    <col collapsed="false" customWidth="true" hidden="false" outlineLevel="0" max="548" min="548" style="0" width="14.7"/>
    <col collapsed="false" customWidth="true" hidden="false" outlineLevel="0" max="549" min="549" style="0" width="1.71"/>
    <col collapsed="false" customWidth="true" hidden="false" outlineLevel="0" max="550" min="550" style="0" width="14.7"/>
    <col collapsed="false" customWidth="true" hidden="false" outlineLevel="0" max="552" min="551" style="0" width="15.71"/>
    <col collapsed="false" customWidth="true" hidden="false" outlineLevel="0" max="768" min="553" style="0" width="8.67"/>
    <col collapsed="false" customWidth="false" hidden="true" outlineLevel="0" max="779" min="769" style="0" width="11.52"/>
    <col collapsed="false" customWidth="true" hidden="false" outlineLevel="0" max="780" min="780" style="0" width="3.71"/>
    <col collapsed="false" customWidth="true" hidden="false" outlineLevel="0" max="782" min="781" style="0" width="8.71"/>
    <col collapsed="false" customWidth="true" hidden="false" outlineLevel="0" max="783" min="783" style="0" width="12.71"/>
    <col collapsed="false" customWidth="true" hidden="false" outlineLevel="0" max="785" min="784" style="0" width="15.71"/>
    <col collapsed="false" customWidth="true" hidden="false" outlineLevel="0" max="786" min="786" style="0" width="65.7"/>
    <col collapsed="false" customWidth="true" hidden="false" outlineLevel="0" max="787" min="787" style="0" width="10.71"/>
    <col collapsed="false" customWidth="true" hidden="false" outlineLevel="0" max="789" min="788" style="0" width="14.7"/>
    <col collapsed="false" customWidth="true" hidden="false" outlineLevel="0" max="790" min="790" style="0" width="10.71"/>
    <col collapsed="false" customWidth="true" hidden="false" outlineLevel="0" max="791" min="791" style="0" width="14.7"/>
    <col collapsed="false" customWidth="true" hidden="false" outlineLevel="0" max="792" min="792" style="0" width="15.71"/>
    <col collapsed="false" customWidth="true" hidden="false" outlineLevel="0" max="793" min="793" style="0" width="3.71"/>
    <col collapsed="false" customWidth="false" hidden="true" outlineLevel="0" max="796" min="794" style="0" width="11.52"/>
    <col collapsed="false" customWidth="true" hidden="false" outlineLevel="0" max="797" min="797" style="0" width="15.71"/>
    <col collapsed="false" customWidth="false" hidden="true" outlineLevel="0" max="800" min="798" style="0" width="11.52"/>
    <col collapsed="false" customWidth="true" hidden="false" outlineLevel="0" max="801" min="801" style="0" width="15.71"/>
    <col collapsed="false" customWidth="true" hidden="false" outlineLevel="0" max="802" min="802" style="0" width="8.67"/>
    <col collapsed="false" customWidth="true" hidden="false" outlineLevel="0" max="803" min="803" style="0" width="1.71"/>
    <col collapsed="false" customWidth="true" hidden="false" outlineLevel="0" max="804" min="804" style="0" width="14.7"/>
    <col collapsed="false" customWidth="true" hidden="false" outlineLevel="0" max="805" min="805" style="0" width="1.71"/>
    <col collapsed="false" customWidth="true" hidden="false" outlineLevel="0" max="806" min="806" style="0" width="14.7"/>
    <col collapsed="false" customWidth="true" hidden="false" outlineLevel="0" max="808" min="807" style="0" width="15.71"/>
    <col collapsed="false" customWidth="true" hidden="false" outlineLevel="0" max="1025" min="809" style="0" width="8.67"/>
  </cols>
  <sheetData>
    <row r="1" customFormat="false" ht="18" hidden="false" customHeight="false" outlineLevel="0" collapsed="false">
      <c r="A1" s="1"/>
      <c r="B1" s="1"/>
      <c r="C1" s="1"/>
      <c r="D1" s="1"/>
      <c r="F1" s="2"/>
      <c r="G1" s="3"/>
      <c r="H1" s="1"/>
      <c r="I1" s="1"/>
      <c r="J1" s="1"/>
      <c r="K1" s="1"/>
      <c r="L1" s="1"/>
      <c r="M1" s="4"/>
      <c r="N1" s="4"/>
      <c r="O1" s="1"/>
      <c r="P1" s="1"/>
      <c r="Q1" s="1"/>
      <c r="R1" s="5" t="s">
        <v>0</v>
      </c>
      <c r="S1" s="1"/>
      <c r="T1" s="5"/>
      <c r="U1" s="1"/>
      <c r="V1" s="1"/>
      <c r="W1" s="1"/>
      <c r="X1" s="6" t="s">
        <v>1</v>
      </c>
      <c r="Y1" s="7"/>
      <c r="Z1" s="7"/>
      <c r="AA1" s="7"/>
      <c r="AB1" s="7"/>
      <c r="AC1" s="8"/>
      <c r="AD1" s="8"/>
      <c r="AG1" s="8"/>
      <c r="AH1" s="8"/>
      <c r="AN1" s="8"/>
    </row>
    <row r="2" customFormat="false" ht="15" hidden="false" customHeight="false" outlineLevel="0" collapsed="false">
      <c r="A2" s="8"/>
      <c r="B2" s="8"/>
      <c r="C2" s="8"/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8"/>
      <c r="K2" s="8"/>
      <c r="L2" s="8"/>
      <c r="M2" s="8"/>
      <c r="N2" s="8"/>
      <c r="O2" s="8"/>
      <c r="P2" s="8"/>
      <c r="Q2" s="8"/>
      <c r="R2" s="10" t="s">
        <v>8</v>
      </c>
      <c r="S2" s="8"/>
      <c r="T2" s="8"/>
      <c r="U2" s="8"/>
      <c r="V2" s="8"/>
      <c r="W2" s="8"/>
      <c r="X2" s="11" t="s">
        <v>9</v>
      </c>
      <c r="Y2" s="12"/>
      <c r="Z2" s="12"/>
      <c r="AA2" s="12"/>
      <c r="AB2" s="12"/>
      <c r="AC2" s="8"/>
      <c r="AD2" s="8"/>
      <c r="AH2" s="8"/>
    </row>
    <row r="3" customFormat="false" ht="15" hidden="false" customHeight="false" outlineLevel="0" collapsed="false">
      <c r="A3" s="8"/>
      <c r="B3" s="8"/>
      <c r="C3" s="8"/>
      <c r="D3" s="8"/>
      <c r="F3" s="2"/>
      <c r="H3" s="13"/>
      <c r="I3" s="8"/>
      <c r="J3" s="8"/>
      <c r="K3" s="8"/>
      <c r="L3" s="8"/>
      <c r="M3" s="8"/>
      <c r="N3" s="8"/>
      <c r="O3" s="8"/>
      <c r="P3" s="8"/>
      <c r="Q3" s="8"/>
      <c r="R3" s="14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G3" s="8"/>
      <c r="AH3" s="8"/>
      <c r="AN3" s="8"/>
    </row>
    <row r="4" customFormat="false" ht="15" hidden="false" customHeight="false" outlineLevel="0" collapsed="false">
      <c r="A4" s="8" t="s">
        <v>10</v>
      </c>
      <c r="B4" s="8"/>
      <c r="C4" s="8"/>
      <c r="D4" s="8"/>
      <c r="F4" s="2" t="s">
        <v>11</v>
      </c>
      <c r="G4" s="2" t="s">
        <v>12</v>
      </c>
      <c r="H4" s="2" t="s">
        <v>13</v>
      </c>
      <c r="I4" s="15" t="n">
        <v>0</v>
      </c>
      <c r="J4" s="8"/>
      <c r="K4" s="8"/>
      <c r="L4" s="8"/>
      <c r="M4" s="8"/>
      <c r="N4" s="8"/>
      <c r="O4" s="16" t="s">
        <v>14</v>
      </c>
      <c r="P4" s="16"/>
      <c r="Q4" s="17" t="s">
        <v>15</v>
      </c>
      <c r="R4" s="17" t="s">
        <v>16</v>
      </c>
      <c r="S4" s="16" t="s">
        <v>17</v>
      </c>
      <c r="T4" s="16"/>
      <c r="U4" s="16"/>
      <c r="V4" s="16"/>
      <c r="W4" s="16"/>
      <c r="X4" s="16"/>
      <c r="Y4" s="18"/>
      <c r="Z4" s="18"/>
      <c r="AA4" s="18"/>
      <c r="AB4" s="18"/>
      <c r="AC4" s="8"/>
      <c r="AG4" s="8"/>
      <c r="AH4" s="8"/>
      <c r="AN4" s="8"/>
    </row>
    <row r="5" customFormat="false" ht="12.75" hidden="false" customHeight="true" outlineLevel="0" collapsed="false">
      <c r="A5" s="19" t="n">
        <v>2</v>
      </c>
      <c r="B5" s="19"/>
      <c r="C5" s="19"/>
      <c r="D5" s="8"/>
      <c r="F5" s="20" t="n">
        <v>0.2559</v>
      </c>
      <c r="G5" s="21" t="n">
        <v>0</v>
      </c>
      <c r="H5" s="21" t="n">
        <v>0</v>
      </c>
      <c r="I5" s="8"/>
      <c r="J5" s="8"/>
      <c r="K5" s="8"/>
      <c r="L5" s="8"/>
      <c r="M5" s="8"/>
      <c r="N5" s="8"/>
      <c r="O5" s="22" t="s">
        <v>18</v>
      </c>
      <c r="P5" s="22"/>
      <c r="Q5" s="23" t="s">
        <v>19</v>
      </c>
      <c r="R5" s="24" t="s">
        <v>20</v>
      </c>
      <c r="S5" s="22" t="s">
        <v>21</v>
      </c>
      <c r="T5" s="22"/>
      <c r="U5" s="22"/>
      <c r="V5" s="22"/>
      <c r="W5" s="22"/>
      <c r="X5" s="22"/>
      <c r="Y5" s="25"/>
      <c r="Z5" s="25"/>
      <c r="AA5" s="25"/>
      <c r="AB5" s="25"/>
      <c r="AC5" s="8"/>
      <c r="AE5" s="26" t="s">
        <v>22</v>
      </c>
      <c r="AF5" s="26"/>
    </row>
    <row r="6" customFormat="false" ht="5.1" hidden="false" customHeight="true" outlineLevel="0" collapsed="false">
      <c r="A6" s="19"/>
      <c r="B6" s="19"/>
      <c r="C6" s="19"/>
      <c r="D6" s="8"/>
      <c r="F6" s="2"/>
      <c r="H6" s="13"/>
      <c r="I6" s="8"/>
      <c r="J6" s="8"/>
      <c r="K6" s="8"/>
      <c r="L6" s="8"/>
      <c r="M6" s="8"/>
      <c r="N6" s="8"/>
      <c r="O6" s="27"/>
      <c r="P6" s="27"/>
      <c r="Q6" s="28"/>
      <c r="R6" s="28"/>
      <c r="S6" s="27"/>
      <c r="T6" s="27"/>
      <c r="U6" s="27"/>
      <c r="V6" s="27"/>
      <c r="W6" s="27"/>
      <c r="X6" s="27"/>
      <c r="Y6" s="25"/>
      <c r="Z6" s="25"/>
      <c r="AA6" s="25"/>
      <c r="AB6" s="25"/>
      <c r="AC6" s="29"/>
      <c r="AE6" s="30"/>
      <c r="AF6" s="31"/>
      <c r="AG6" s="8"/>
      <c r="AH6" s="8"/>
      <c r="AN6" s="8"/>
    </row>
    <row r="7" customFormat="false" ht="12.75" hidden="false" customHeight="true" outlineLevel="0" collapsed="false">
      <c r="A7" s="8"/>
      <c r="B7" s="8"/>
      <c r="C7" s="8"/>
      <c r="D7" s="8"/>
      <c r="F7" s="2"/>
      <c r="H7" s="13"/>
      <c r="I7" s="8"/>
      <c r="J7" s="8"/>
      <c r="K7" s="8"/>
      <c r="L7" s="8"/>
      <c r="M7" s="8"/>
      <c r="N7" s="8"/>
      <c r="O7" s="16" t="s">
        <v>23</v>
      </c>
      <c r="P7" s="16"/>
      <c r="Q7" s="17" t="s">
        <v>24</v>
      </c>
      <c r="R7" s="17" t="s">
        <v>25</v>
      </c>
      <c r="S7" s="32" t="s">
        <v>26</v>
      </c>
      <c r="T7" s="32"/>
      <c r="U7" s="32"/>
      <c r="V7" s="33" t="s">
        <v>11</v>
      </c>
      <c r="W7" s="33" t="s">
        <v>12</v>
      </c>
      <c r="X7" s="34" t="s">
        <v>13</v>
      </c>
      <c r="Y7" s="33"/>
      <c r="Z7" s="33"/>
      <c r="AA7" s="35"/>
      <c r="AB7" s="35"/>
      <c r="AC7" s="2"/>
      <c r="AE7" s="30" t="s">
        <v>27</v>
      </c>
      <c r="AF7" s="36" t="n">
        <f aca="false">TRUE()</f>
        <v>1</v>
      </c>
      <c r="AJ7" s="37" t="s">
        <v>28</v>
      </c>
      <c r="AL7" s="38" t="s">
        <v>29</v>
      </c>
    </row>
    <row r="8" customFormat="false" ht="12.75" hidden="false" customHeight="true" outlineLevel="0" collapsed="false">
      <c r="A8" s="19"/>
      <c r="B8" s="19"/>
      <c r="C8" s="19"/>
      <c r="D8" s="8"/>
      <c r="F8" s="39" t="s">
        <v>30</v>
      </c>
      <c r="G8" s="39"/>
      <c r="H8" s="39"/>
      <c r="I8" s="39"/>
      <c r="J8" s="39"/>
      <c r="K8" s="39"/>
      <c r="L8" s="40" t="s">
        <v>31</v>
      </c>
      <c r="M8" s="8"/>
      <c r="N8" s="8"/>
      <c r="O8" s="22" t="s">
        <v>32</v>
      </c>
      <c r="P8" s="22"/>
      <c r="Q8" s="41" t="s">
        <v>33</v>
      </c>
      <c r="R8" s="24" t="s">
        <v>21</v>
      </c>
      <c r="S8" s="42" t="s">
        <v>34</v>
      </c>
      <c r="T8" s="42"/>
      <c r="U8" s="42"/>
      <c r="V8" s="43" t="s">
        <v>35</v>
      </c>
      <c r="W8" s="43" t="s">
        <v>36</v>
      </c>
      <c r="X8" s="44" t="s">
        <v>36</v>
      </c>
      <c r="Y8" s="40" t="s">
        <v>37</v>
      </c>
      <c r="Z8" s="40" t="s">
        <v>38</v>
      </c>
      <c r="AA8" s="45"/>
      <c r="AB8" s="45"/>
      <c r="AE8" s="30" t="s">
        <v>39</v>
      </c>
      <c r="AF8" s="36" t="n">
        <f aca="false">TRUE()</f>
        <v>1</v>
      </c>
      <c r="AG8" s="8"/>
      <c r="AH8" s="8"/>
      <c r="AJ8" s="37"/>
      <c r="AL8" s="38"/>
      <c r="AN8" s="8"/>
    </row>
    <row r="9" customFormat="false" ht="12.75" hidden="false" customHeight="true" outlineLevel="0" collapsed="false">
      <c r="A9" s="8"/>
      <c r="B9" s="8"/>
      <c r="C9" s="8"/>
      <c r="D9" s="8"/>
      <c r="F9" s="39" t="s">
        <v>40</v>
      </c>
      <c r="G9" s="39"/>
      <c r="H9" s="39"/>
      <c r="I9" s="39"/>
      <c r="J9" s="39"/>
      <c r="K9" s="39"/>
      <c r="L9" s="40"/>
      <c r="M9" s="8"/>
      <c r="N9" s="8"/>
      <c r="O9" s="46"/>
      <c r="P9" s="8"/>
      <c r="Q9" s="8"/>
      <c r="R9" s="8"/>
      <c r="S9" s="8"/>
      <c r="T9" s="8"/>
      <c r="U9" s="8"/>
      <c r="V9" s="8"/>
      <c r="W9" s="8"/>
      <c r="X9" s="8"/>
      <c r="Y9" s="40"/>
      <c r="Z9" s="40"/>
      <c r="AA9" s="8"/>
      <c r="AB9" s="8"/>
      <c r="AC9" s="8"/>
      <c r="AD9" s="8"/>
      <c r="AE9" s="30" t="s">
        <v>41</v>
      </c>
      <c r="AF9" s="36" t="n">
        <f aca="false">TRUE()</f>
        <v>1</v>
      </c>
      <c r="AG9" s="8"/>
      <c r="AJ9" s="37"/>
      <c r="AL9" s="38"/>
      <c r="AN9" s="8"/>
    </row>
    <row r="10" customFormat="false" ht="15" hidden="false" customHeight="false" outlineLevel="0" collapsed="false">
      <c r="A10" s="8"/>
      <c r="B10" s="8"/>
      <c r="C10" s="8"/>
      <c r="D10" s="8"/>
      <c r="E10" s="9"/>
      <c r="F10" s="9"/>
      <c r="G10" s="13"/>
      <c r="H10" s="13"/>
      <c r="I10" s="8"/>
      <c r="J10" s="8"/>
      <c r="K10" s="8"/>
      <c r="L10" s="40"/>
      <c r="M10" s="8"/>
      <c r="N10" s="8"/>
      <c r="O10" s="46"/>
      <c r="P10" s="8"/>
      <c r="Q10" s="8"/>
      <c r="R10" s="8"/>
      <c r="S10" s="8"/>
      <c r="T10" s="8"/>
      <c r="U10" s="8"/>
      <c r="V10" s="8"/>
      <c r="W10" s="8"/>
      <c r="X10" s="8"/>
      <c r="Y10" s="40"/>
      <c r="Z10" s="40"/>
      <c r="AC10" s="47" t="s">
        <v>42</v>
      </c>
      <c r="AD10" s="8"/>
      <c r="AE10" s="30" t="s">
        <v>43</v>
      </c>
      <c r="AF10" s="36" t="n">
        <f aca="false">TRUE()</f>
        <v>1</v>
      </c>
      <c r="AG10" s="8"/>
      <c r="AH10" s="8"/>
      <c r="AJ10" s="37"/>
      <c r="AL10" s="38"/>
      <c r="AN10" s="8"/>
    </row>
    <row r="11" customFormat="false" ht="15" hidden="false" customHeight="false" outlineLevel="0" collapsed="false">
      <c r="A11" s="8"/>
      <c r="B11" s="8"/>
      <c r="C11" s="8"/>
      <c r="D11" s="8"/>
      <c r="E11" s="9"/>
      <c r="F11" s="9"/>
      <c r="G11" s="13"/>
      <c r="H11" s="48"/>
      <c r="I11" s="8"/>
      <c r="J11" s="8"/>
      <c r="K11" s="8"/>
      <c r="L11" s="4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40"/>
      <c r="Z11" s="40"/>
      <c r="AC11" s="49" t="s">
        <v>44</v>
      </c>
      <c r="AD11" s="8"/>
      <c r="AE11" s="30" t="s">
        <v>45</v>
      </c>
      <c r="AF11" s="36" t="n">
        <f aca="false">TRUE()</f>
        <v>1</v>
      </c>
      <c r="AG11" s="8"/>
      <c r="AH11" s="8"/>
      <c r="AJ11" s="37"/>
      <c r="AL11" s="38"/>
      <c r="AN11" s="8"/>
    </row>
    <row r="12" customFormat="false" ht="15" hidden="false" customHeight="false" outlineLevel="0" collapsed="false">
      <c r="A12" s="8"/>
      <c r="B12" s="8"/>
      <c r="C12" s="8"/>
      <c r="D12" s="8"/>
      <c r="E12" s="9"/>
      <c r="F12" s="9"/>
      <c r="G12" s="13"/>
      <c r="H12" s="13"/>
      <c r="I12" s="8"/>
      <c r="J12" s="8"/>
      <c r="K12" s="8"/>
      <c r="L12" s="4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40"/>
      <c r="Z12" s="40"/>
      <c r="AA12" s="50" t="s">
        <v>46</v>
      </c>
      <c r="AB12" s="50"/>
      <c r="AC12" s="8"/>
      <c r="AD12" s="8"/>
      <c r="AE12" s="8"/>
      <c r="AF12" s="8"/>
      <c r="AG12" s="8"/>
      <c r="AH12" s="8"/>
      <c r="AJ12" s="51" t="s">
        <v>47</v>
      </c>
      <c r="AL12" s="52" t="s">
        <v>47</v>
      </c>
      <c r="AN12" s="8"/>
    </row>
    <row r="13" customFormat="false" ht="35.1" hidden="false" customHeight="true" outlineLevel="0" collapsed="false">
      <c r="A13" s="53" t="s">
        <v>48</v>
      </c>
      <c r="B13" s="53" t="s">
        <v>49</v>
      </c>
      <c r="C13" s="53" t="s">
        <v>50</v>
      </c>
      <c r="D13" s="53" t="s">
        <v>51</v>
      </c>
      <c r="E13" s="53" t="s">
        <v>52</v>
      </c>
      <c r="F13" s="53" t="s">
        <v>53</v>
      </c>
      <c r="G13" s="53" t="s">
        <v>54</v>
      </c>
      <c r="H13" s="53" t="s">
        <v>55</v>
      </c>
      <c r="I13" s="53" t="s">
        <v>56</v>
      </c>
      <c r="J13" s="53" t="s">
        <v>57</v>
      </c>
      <c r="K13" s="53" t="s">
        <v>58</v>
      </c>
      <c r="L13" s="51" t="s">
        <v>47</v>
      </c>
      <c r="M13" s="53" t="s">
        <v>59</v>
      </c>
      <c r="N13" s="54" t="s">
        <v>60</v>
      </c>
      <c r="O13" s="53" t="s">
        <v>61</v>
      </c>
      <c r="P13" s="53" t="s">
        <v>62</v>
      </c>
      <c r="Q13" s="53" t="s">
        <v>63</v>
      </c>
      <c r="R13" s="53" t="s">
        <v>64</v>
      </c>
      <c r="S13" s="55" t="s">
        <v>65</v>
      </c>
      <c r="T13" s="53" t="s">
        <v>27</v>
      </c>
      <c r="U13" s="53" t="s">
        <v>66</v>
      </c>
      <c r="V13" s="53" t="s">
        <v>67</v>
      </c>
      <c r="W13" s="53" t="s">
        <v>68</v>
      </c>
      <c r="X13" s="53" t="s">
        <v>69</v>
      </c>
      <c r="Y13" s="51" t="s">
        <v>47</v>
      </c>
      <c r="Z13" s="51" t="s">
        <v>47</v>
      </c>
      <c r="AA13" s="56" t="s">
        <v>70</v>
      </c>
      <c r="AB13" s="57" t="s">
        <v>71</v>
      </c>
      <c r="AC13" s="53" t="s">
        <v>72</v>
      </c>
      <c r="AD13" s="58" t="s">
        <v>73</v>
      </c>
      <c r="AE13" s="58" t="s">
        <v>74</v>
      </c>
      <c r="AF13" s="58" t="s">
        <v>75</v>
      </c>
      <c r="AG13" s="59" t="s">
        <v>76</v>
      </c>
      <c r="AH13" s="60" t="s">
        <v>77</v>
      </c>
      <c r="AJ13" s="61" t="s">
        <v>27</v>
      </c>
      <c r="AL13" s="61" t="s">
        <v>68</v>
      </c>
      <c r="AM13" s="59" t="s">
        <v>78</v>
      </c>
      <c r="AN13" s="62" t="s">
        <v>79</v>
      </c>
    </row>
    <row r="14" customFormat="false" ht="15" hidden="true" customHeight="false" outlineLevel="0" collapsed="false">
      <c r="A14" s="0" t="s">
        <v>80</v>
      </c>
      <c r="B14" s="0" t="s">
        <v>49</v>
      </c>
      <c r="C14" s="0" t="s">
        <v>80</v>
      </c>
      <c r="D14" s="0" t="n">
        <v>0</v>
      </c>
      <c r="E14" s="0" t="s">
        <v>52</v>
      </c>
      <c r="F14" s="0" t="s">
        <v>53</v>
      </c>
      <c r="G14" s="0" t="s">
        <v>54</v>
      </c>
      <c r="H14" s="0" t="s">
        <v>55</v>
      </c>
      <c r="I14" s="0" t="s">
        <v>56</v>
      </c>
      <c r="J14" s="0" t="n">
        <v>0</v>
      </c>
      <c r="K14" s="0" t="n">
        <v>0</v>
      </c>
      <c r="L14" s="63"/>
      <c r="M14" s="64" t="s">
        <v>7</v>
      </c>
      <c r="N14" s="65" t="s">
        <v>7</v>
      </c>
      <c r="O14" s="66" t="s">
        <v>81</v>
      </c>
      <c r="P14" s="67" t="s">
        <v>82</v>
      </c>
      <c r="Q14" s="68"/>
      <c r="R14" s="69" t="s">
        <v>83</v>
      </c>
      <c r="S14" s="70" t="s">
        <v>81</v>
      </c>
      <c r="T14" s="71" t="n">
        <v>0</v>
      </c>
      <c r="U14" s="72"/>
      <c r="V14" s="73" t="s">
        <v>11</v>
      </c>
      <c r="W14" s="71" t="n">
        <v>0</v>
      </c>
      <c r="X14" s="74" t="n">
        <v>0</v>
      </c>
      <c r="Y14" s="75" t="s">
        <v>84</v>
      </c>
      <c r="AA14" s="76" t="n">
        <v>0</v>
      </c>
      <c r="AB14" s="77" t="n">
        <v>0</v>
      </c>
      <c r="AC14" s="78"/>
      <c r="AD14" s="8"/>
      <c r="AE14" s="19" t="n">
        <f aca="false">FALSE()</f>
        <v>0</v>
      </c>
      <c r="AF14" s="79" t="s">
        <v>83</v>
      </c>
      <c r="AG14" s="80" t="n">
        <v>0</v>
      </c>
      <c r="AH14" s="81" t="n">
        <v>0.2559</v>
      </c>
      <c r="AJ14" s="82"/>
      <c r="AL14" s="83"/>
      <c r="AM14" s="84" t="n">
        <v>0</v>
      </c>
      <c r="AN14" s="85" t="n">
        <v>0</v>
      </c>
    </row>
    <row r="15" customFormat="false" ht="26.25" hidden="false" customHeight="true" outlineLevel="0" collapsed="false">
      <c r="A15" s="0" t="n">
        <v>0</v>
      </c>
      <c r="C15" s="0" t="s">
        <v>85</v>
      </c>
      <c r="D15" s="0" t="n">
        <v>92</v>
      </c>
      <c r="E15" s="0" t="n">
        <v>0</v>
      </c>
      <c r="L15" s="63" t="s">
        <v>86</v>
      </c>
      <c r="M15" s="86" t="s">
        <v>2</v>
      </c>
      <c r="N15" s="86" t="s">
        <v>2</v>
      </c>
      <c r="O15" s="87" t="s">
        <v>21</v>
      </c>
      <c r="P15" s="87"/>
      <c r="Q15" s="87"/>
      <c r="R15" s="87"/>
      <c r="S15" s="88"/>
      <c r="T15" s="89"/>
      <c r="U15" s="89"/>
      <c r="V15" s="90"/>
      <c r="W15" s="89"/>
      <c r="X15" s="91" t="n">
        <v>2996990.88</v>
      </c>
      <c r="Y15" s="19"/>
      <c r="AA15" s="92" t="n">
        <v>495703.99</v>
      </c>
      <c r="AB15" s="93" t="n">
        <v>0</v>
      </c>
      <c r="AC15" s="94"/>
      <c r="AD15" s="8"/>
      <c r="AE15" s="8"/>
      <c r="AF15" s="8"/>
      <c r="AG15" s="95"/>
      <c r="AH15" s="96"/>
      <c r="AJ15" s="97"/>
      <c r="AL15" s="98"/>
      <c r="AM15" s="99" t="n">
        <v>2996990.88</v>
      </c>
      <c r="AN15" s="100"/>
    </row>
    <row r="16" customFormat="false" ht="15" hidden="false" customHeight="false" outlineLevel="0" collapsed="false">
      <c r="A16" s="0" t="n">
        <v>1</v>
      </c>
      <c r="B16" s="0" t="n">
        <v>1</v>
      </c>
      <c r="C16" s="0" t="n">
        <v>1</v>
      </c>
      <c r="D16" s="0" t="n">
        <v>11</v>
      </c>
      <c r="E16" s="0" t="n">
        <v>1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92</v>
      </c>
      <c r="K16" s="0" t="n">
        <v>11</v>
      </c>
      <c r="L16" s="63" t="s">
        <v>86</v>
      </c>
      <c r="M16" s="64" t="s">
        <v>3</v>
      </c>
      <c r="N16" s="65" t="s">
        <v>3</v>
      </c>
      <c r="O16" s="66" t="s">
        <v>87</v>
      </c>
      <c r="P16" s="67" t="s">
        <v>82</v>
      </c>
      <c r="Q16" s="68"/>
      <c r="R16" s="69" t="s">
        <v>88</v>
      </c>
      <c r="S16" s="70" t="s">
        <v>81</v>
      </c>
      <c r="T16" s="71" t="n">
        <v>0</v>
      </c>
      <c r="U16" s="72"/>
      <c r="V16" s="73" t="s">
        <v>11</v>
      </c>
      <c r="W16" s="71" t="n">
        <v>0</v>
      </c>
      <c r="X16" s="74" t="n">
        <v>60208.59</v>
      </c>
      <c r="Y16" s="75" t="s">
        <v>84</v>
      </c>
      <c r="AA16" s="76" t="n">
        <v>9958.53490727809</v>
      </c>
      <c r="AB16" s="77" t="n">
        <v>0</v>
      </c>
      <c r="AC16" s="78"/>
      <c r="AD16" s="8" t="n">
        <v>1</v>
      </c>
      <c r="AE16" s="19" t="n">
        <f aca="false">FALSE()</f>
        <v>0</v>
      </c>
      <c r="AF16" s="79" t="s">
        <v>83</v>
      </c>
      <c r="AG16" s="80" t="n">
        <v>0</v>
      </c>
      <c r="AH16" s="81" t="n">
        <v>0.2559</v>
      </c>
      <c r="AJ16" s="82"/>
      <c r="AL16" s="83"/>
      <c r="AM16" s="84" t="n">
        <v>60208.59</v>
      </c>
      <c r="AN16" s="85" t="n">
        <v>0</v>
      </c>
    </row>
    <row r="17" customFormat="false" ht="15" hidden="false" customHeight="false" outlineLevel="0" collapsed="false">
      <c r="A17" s="0" t="n">
        <v>2</v>
      </c>
      <c r="B17" s="0" t="n">
        <v>2</v>
      </c>
      <c r="C17" s="0" t="n">
        <v>2</v>
      </c>
      <c r="D17" s="0" t="n">
        <v>10</v>
      </c>
      <c r="E17" s="0" t="n">
        <v>1</v>
      </c>
      <c r="F17" s="0" t="n">
        <v>1</v>
      </c>
      <c r="G17" s="0" t="n">
        <v>0</v>
      </c>
      <c r="H17" s="0" t="n">
        <v>0</v>
      </c>
      <c r="I17" s="0" t="n">
        <v>0</v>
      </c>
      <c r="J17" s="0" t="n">
        <v>10</v>
      </c>
      <c r="K17" s="0" t="e">
        <f aca="false">#N/A</f>
        <v>#N/A</v>
      </c>
      <c r="L17" s="63" t="s">
        <v>86</v>
      </c>
      <c r="M17" s="64" t="s">
        <v>4</v>
      </c>
      <c r="N17" s="65" t="s">
        <v>4</v>
      </c>
      <c r="O17" s="66" t="s">
        <v>89</v>
      </c>
      <c r="P17" s="67" t="s">
        <v>82</v>
      </c>
      <c r="Q17" s="68"/>
      <c r="R17" s="69" t="s">
        <v>88</v>
      </c>
      <c r="S17" s="70" t="s">
        <v>81</v>
      </c>
      <c r="T17" s="71" t="n">
        <v>0</v>
      </c>
      <c r="U17" s="72"/>
      <c r="V17" s="73" t="s">
        <v>11</v>
      </c>
      <c r="W17" s="71" t="n">
        <v>0</v>
      </c>
      <c r="X17" s="74" t="n">
        <v>60208.59</v>
      </c>
      <c r="Y17" s="75" t="s">
        <v>84</v>
      </c>
      <c r="AA17" s="76" t="n">
        <v>9958.53490727809</v>
      </c>
      <c r="AB17" s="77" t="n">
        <v>0</v>
      </c>
      <c r="AC17" s="78"/>
      <c r="AD17" s="8" t="n">
        <v>2</v>
      </c>
      <c r="AE17" s="19" t="n">
        <f aca="false">FALSE()</f>
        <v>0</v>
      </c>
      <c r="AF17" s="79" t="s">
        <v>83</v>
      </c>
      <c r="AG17" s="80" t="n">
        <v>0</v>
      </c>
      <c r="AH17" s="81" t="n">
        <v>0.2559</v>
      </c>
      <c r="AJ17" s="82"/>
      <c r="AL17" s="83"/>
      <c r="AM17" s="84" t="n">
        <v>60208.59</v>
      </c>
      <c r="AN17" s="85" t="n">
        <v>0</v>
      </c>
    </row>
    <row r="18" customFormat="false" ht="60" hidden="false" customHeight="false" outlineLevel="0" collapsed="false">
      <c r="A18" s="0" t="s">
        <v>80</v>
      </c>
      <c r="B18" s="0" t="n">
        <v>2</v>
      </c>
      <c r="C18" s="0" t="s">
        <v>80</v>
      </c>
      <c r="D18" s="0" t="n">
        <v>0</v>
      </c>
      <c r="E18" s="0" t="n">
        <v>1</v>
      </c>
      <c r="F18" s="0" t="n">
        <v>1</v>
      </c>
      <c r="G18" s="0" t="n">
        <v>0</v>
      </c>
      <c r="H18" s="0" t="n">
        <v>0</v>
      </c>
      <c r="I18" s="0" t="n">
        <v>1</v>
      </c>
      <c r="J18" s="0" t="n">
        <v>0</v>
      </c>
      <c r="K18" s="0" t="n">
        <v>0</v>
      </c>
      <c r="L18" s="63" t="s">
        <v>86</v>
      </c>
      <c r="M18" s="64" t="s">
        <v>7</v>
      </c>
      <c r="N18" s="65" t="s">
        <v>7</v>
      </c>
      <c r="O18" s="66" t="s">
        <v>90</v>
      </c>
      <c r="P18" s="67" t="s">
        <v>91</v>
      </c>
      <c r="Q18" s="68" t="s">
        <v>92</v>
      </c>
      <c r="R18" s="69" t="s">
        <v>93</v>
      </c>
      <c r="S18" s="70" t="s">
        <v>94</v>
      </c>
      <c r="T18" s="71" t="n">
        <v>12</v>
      </c>
      <c r="U18" s="72" t="n">
        <v>176.99</v>
      </c>
      <c r="V18" s="73" t="s">
        <v>11</v>
      </c>
      <c r="W18" s="71" t="n">
        <v>222.28</v>
      </c>
      <c r="X18" s="74" t="n">
        <v>2667.36</v>
      </c>
      <c r="Y18" s="75" t="s">
        <v>84</v>
      </c>
      <c r="Z18" s="0" t="s">
        <v>84</v>
      </c>
      <c r="AA18" s="76" t="n">
        <v>441.182855640321</v>
      </c>
      <c r="AB18" s="77" t="n">
        <v>0</v>
      </c>
      <c r="AC18" s="78"/>
      <c r="AD18" s="8"/>
      <c r="AE18" s="19" t="s">
        <v>95</v>
      </c>
      <c r="AF18" s="79" t="n">
        <v>3</v>
      </c>
      <c r="AG18" s="80" t="n">
        <v>176.99</v>
      </c>
      <c r="AH18" s="81" t="n">
        <v>0.2559</v>
      </c>
      <c r="AJ18" s="82" t="n">
        <v>12</v>
      </c>
      <c r="AL18" s="83"/>
      <c r="AM18" s="84" t="n">
        <v>2667.36</v>
      </c>
      <c r="AN18" s="85" t="n">
        <v>222.28</v>
      </c>
    </row>
    <row r="19" customFormat="false" ht="105" hidden="false" customHeight="false" outlineLevel="0" collapsed="false">
      <c r="A19" s="0" t="s">
        <v>80</v>
      </c>
      <c r="B19" s="0" t="n">
        <v>2</v>
      </c>
      <c r="C19" s="0" t="s">
        <v>80</v>
      </c>
      <c r="D19" s="0" t="n">
        <v>0</v>
      </c>
      <c r="E19" s="0" t="n">
        <v>1</v>
      </c>
      <c r="F19" s="0" t="n">
        <v>1</v>
      </c>
      <c r="G19" s="0" t="n">
        <v>0</v>
      </c>
      <c r="H19" s="0" t="n">
        <v>0</v>
      </c>
      <c r="I19" s="0" t="n">
        <v>2</v>
      </c>
      <c r="J19" s="0" t="n">
        <v>0</v>
      </c>
      <c r="K19" s="0" t="n">
        <v>0</v>
      </c>
      <c r="L19" s="63" t="s">
        <v>86</v>
      </c>
      <c r="M19" s="64" t="s">
        <v>7</v>
      </c>
      <c r="N19" s="65" t="s">
        <v>7</v>
      </c>
      <c r="O19" s="66" t="s">
        <v>96</v>
      </c>
      <c r="P19" s="67" t="s">
        <v>91</v>
      </c>
      <c r="Q19" s="68" t="s">
        <v>97</v>
      </c>
      <c r="R19" s="69" t="s">
        <v>98</v>
      </c>
      <c r="S19" s="70" t="s">
        <v>99</v>
      </c>
      <c r="T19" s="71" t="n">
        <v>20</v>
      </c>
      <c r="U19" s="72" t="n">
        <v>417.96</v>
      </c>
      <c r="V19" s="73" t="s">
        <v>11</v>
      </c>
      <c r="W19" s="71" t="n">
        <v>524.92</v>
      </c>
      <c r="X19" s="74" t="n">
        <v>10498.4</v>
      </c>
      <c r="Y19" s="75" t="s">
        <v>84</v>
      </c>
      <c r="Z19" s="0" t="s">
        <v>84</v>
      </c>
      <c r="AA19" s="76" t="n">
        <v>1736.44130962988</v>
      </c>
      <c r="AB19" s="77" t="n">
        <v>0</v>
      </c>
      <c r="AC19" s="78"/>
      <c r="AD19" s="8"/>
      <c r="AE19" s="19" t="s">
        <v>100</v>
      </c>
      <c r="AF19" s="79" t="n">
        <v>4</v>
      </c>
      <c r="AG19" s="80" t="n">
        <v>417.96</v>
      </c>
      <c r="AH19" s="81" t="n">
        <v>0.2559</v>
      </c>
      <c r="AJ19" s="82" t="n">
        <v>20</v>
      </c>
      <c r="AL19" s="83"/>
      <c r="AM19" s="84" t="n">
        <v>10498.4</v>
      </c>
      <c r="AN19" s="85" t="n">
        <v>524.92</v>
      </c>
    </row>
    <row r="20" customFormat="false" ht="30" hidden="false" customHeight="false" outlineLevel="0" collapsed="false">
      <c r="A20" s="0" t="s">
        <v>80</v>
      </c>
      <c r="B20" s="0" t="n">
        <v>2</v>
      </c>
      <c r="C20" s="0" t="s">
        <v>80</v>
      </c>
      <c r="D20" s="0" t="n">
        <v>0</v>
      </c>
      <c r="E20" s="0" t="n">
        <v>1</v>
      </c>
      <c r="F20" s="0" t="n">
        <v>1</v>
      </c>
      <c r="G20" s="0" t="n">
        <v>0</v>
      </c>
      <c r="H20" s="0" t="n">
        <v>0</v>
      </c>
      <c r="I20" s="0" t="n">
        <v>3</v>
      </c>
      <c r="J20" s="0" t="n">
        <v>0</v>
      </c>
      <c r="K20" s="0" t="n">
        <v>0</v>
      </c>
      <c r="L20" s="63" t="s">
        <v>86</v>
      </c>
      <c r="M20" s="64" t="s">
        <v>7</v>
      </c>
      <c r="N20" s="65" t="s">
        <v>7</v>
      </c>
      <c r="O20" s="66" t="s">
        <v>101</v>
      </c>
      <c r="P20" s="67" t="s">
        <v>91</v>
      </c>
      <c r="Q20" s="68" t="s">
        <v>102</v>
      </c>
      <c r="R20" s="69" t="s">
        <v>103</v>
      </c>
      <c r="S20" s="70" t="s">
        <v>104</v>
      </c>
      <c r="T20" s="71" t="n">
        <v>4</v>
      </c>
      <c r="U20" s="72" t="n">
        <v>57.84</v>
      </c>
      <c r="V20" s="73" t="s">
        <v>11</v>
      </c>
      <c r="W20" s="71" t="n">
        <v>72.64</v>
      </c>
      <c r="X20" s="74" t="n">
        <v>290.56</v>
      </c>
      <c r="Y20" s="75" t="s">
        <v>84</v>
      </c>
      <c r="Z20" s="0" t="s">
        <v>84</v>
      </c>
      <c r="AA20" s="76" t="n">
        <v>48.0587886655164</v>
      </c>
      <c r="AB20" s="77" t="n">
        <v>0</v>
      </c>
      <c r="AC20" s="78"/>
      <c r="AD20" s="8"/>
      <c r="AE20" s="19" t="s">
        <v>105</v>
      </c>
      <c r="AF20" s="79" t="n">
        <v>5</v>
      </c>
      <c r="AG20" s="80" t="n">
        <v>57.84</v>
      </c>
      <c r="AH20" s="81" t="n">
        <v>0.2559</v>
      </c>
      <c r="AJ20" s="82" t="n">
        <v>4</v>
      </c>
      <c r="AL20" s="83"/>
      <c r="AM20" s="84" t="n">
        <v>290.56</v>
      </c>
      <c r="AN20" s="85" t="n">
        <v>72.64</v>
      </c>
    </row>
    <row r="21" customFormat="false" ht="30" hidden="false" customHeight="false" outlineLevel="0" collapsed="false">
      <c r="A21" s="0" t="s">
        <v>80</v>
      </c>
      <c r="B21" s="0" t="n">
        <v>2</v>
      </c>
      <c r="C21" s="0" t="s">
        <v>80</v>
      </c>
      <c r="D21" s="0" t="n">
        <v>0</v>
      </c>
      <c r="E21" s="0" t="n">
        <v>1</v>
      </c>
      <c r="F21" s="0" t="n">
        <v>1</v>
      </c>
      <c r="G21" s="0" t="n">
        <v>0</v>
      </c>
      <c r="H21" s="0" t="n">
        <v>0</v>
      </c>
      <c r="I21" s="0" t="n">
        <v>4</v>
      </c>
      <c r="J21" s="0" t="n">
        <v>0</v>
      </c>
      <c r="K21" s="0" t="n">
        <v>0</v>
      </c>
      <c r="L21" s="63" t="s">
        <v>86</v>
      </c>
      <c r="M21" s="64" t="s">
        <v>7</v>
      </c>
      <c r="N21" s="65" t="s">
        <v>7</v>
      </c>
      <c r="O21" s="66" t="s">
        <v>106</v>
      </c>
      <c r="P21" s="67" t="s">
        <v>91</v>
      </c>
      <c r="Q21" s="68" t="s">
        <v>107</v>
      </c>
      <c r="R21" s="69" t="s">
        <v>108</v>
      </c>
      <c r="S21" s="70" t="s">
        <v>109</v>
      </c>
      <c r="T21" s="71" t="n">
        <v>100</v>
      </c>
      <c r="U21" s="72" t="n">
        <v>21.91</v>
      </c>
      <c r="V21" s="73" t="s">
        <v>11</v>
      </c>
      <c r="W21" s="71" t="n">
        <v>27.52</v>
      </c>
      <c r="X21" s="74" t="n">
        <v>2752</v>
      </c>
      <c r="Y21" s="75" t="s">
        <v>84</v>
      </c>
      <c r="Z21" s="0" t="s">
        <v>84</v>
      </c>
      <c r="AA21" s="76" t="n">
        <v>455.182359607314</v>
      </c>
      <c r="AB21" s="77" t="n">
        <v>0</v>
      </c>
      <c r="AC21" s="78"/>
      <c r="AD21" s="8"/>
      <c r="AE21" s="19" t="s">
        <v>110</v>
      </c>
      <c r="AF21" s="79" t="n">
        <v>6</v>
      </c>
      <c r="AG21" s="80" t="n">
        <v>21.91</v>
      </c>
      <c r="AH21" s="81" t="n">
        <v>0.2559</v>
      </c>
      <c r="AJ21" s="82" t="n">
        <v>100</v>
      </c>
      <c r="AL21" s="83"/>
      <c r="AM21" s="84" t="n">
        <v>2752</v>
      </c>
      <c r="AN21" s="85" t="n">
        <v>27.52</v>
      </c>
    </row>
    <row r="22" customFormat="false" ht="45" hidden="false" customHeight="false" outlineLevel="0" collapsed="false">
      <c r="A22" s="0" t="s">
        <v>80</v>
      </c>
      <c r="B22" s="0" t="n">
        <v>2</v>
      </c>
      <c r="C22" s="0" t="s">
        <v>80</v>
      </c>
      <c r="D22" s="0" t="n">
        <v>0</v>
      </c>
      <c r="E22" s="0" t="n">
        <v>1</v>
      </c>
      <c r="F22" s="0" t="n">
        <v>1</v>
      </c>
      <c r="G22" s="0" t="n">
        <v>0</v>
      </c>
      <c r="H22" s="0" t="n">
        <v>0</v>
      </c>
      <c r="I22" s="0" t="n">
        <v>5</v>
      </c>
      <c r="J22" s="0" t="n">
        <v>0</v>
      </c>
      <c r="K22" s="0" t="n">
        <v>0</v>
      </c>
      <c r="L22" s="63" t="s">
        <v>86</v>
      </c>
      <c r="M22" s="64" t="s">
        <v>7</v>
      </c>
      <c r="N22" s="65" t="s">
        <v>7</v>
      </c>
      <c r="O22" s="66" t="s">
        <v>111</v>
      </c>
      <c r="P22" s="67" t="s">
        <v>91</v>
      </c>
      <c r="Q22" s="68" t="s">
        <v>112</v>
      </c>
      <c r="R22" s="69" t="s">
        <v>113</v>
      </c>
      <c r="S22" s="70" t="s">
        <v>104</v>
      </c>
      <c r="T22" s="71" t="n">
        <v>1</v>
      </c>
      <c r="U22" s="72" t="n">
        <v>1582.55</v>
      </c>
      <c r="V22" s="73" t="s">
        <v>11</v>
      </c>
      <c r="W22" s="71" t="n">
        <v>1987.52</v>
      </c>
      <c r="X22" s="74" t="n">
        <v>1987.52</v>
      </c>
      <c r="Y22" s="75" t="s">
        <v>84</v>
      </c>
      <c r="Z22" s="0" t="s">
        <v>84</v>
      </c>
      <c r="AA22" s="76" t="n">
        <v>328.73693436291</v>
      </c>
      <c r="AB22" s="77" t="n">
        <v>0</v>
      </c>
      <c r="AC22" s="78"/>
      <c r="AD22" s="8"/>
      <c r="AE22" s="19" t="s">
        <v>114</v>
      </c>
      <c r="AF22" s="79" t="n">
        <v>7</v>
      </c>
      <c r="AG22" s="80" t="n">
        <v>1582.55</v>
      </c>
      <c r="AH22" s="81" t="n">
        <v>0.2559</v>
      </c>
      <c r="AJ22" s="82" t="n">
        <v>1</v>
      </c>
      <c r="AL22" s="83"/>
      <c r="AM22" s="84" t="n">
        <v>1987.52</v>
      </c>
      <c r="AN22" s="85" t="n">
        <v>1987.52</v>
      </c>
    </row>
    <row r="23" customFormat="false" ht="60" hidden="false" customHeight="false" outlineLevel="0" collapsed="false">
      <c r="A23" s="0" t="s">
        <v>80</v>
      </c>
      <c r="B23" s="0" t="n">
        <v>2</v>
      </c>
      <c r="C23" s="0" t="s">
        <v>80</v>
      </c>
      <c r="D23" s="0" t="n">
        <v>0</v>
      </c>
      <c r="E23" s="0" t="n">
        <v>1</v>
      </c>
      <c r="F23" s="0" t="n">
        <v>1</v>
      </c>
      <c r="G23" s="0" t="n">
        <v>0</v>
      </c>
      <c r="H23" s="0" t="n">
        <v>0</v>
      </c>
      <c r="I23" s="0" t="n">
        <v>6</v>
      </c>
      <c r="J23" s="0" t="n">
        <v>0</v>
      </c>
      <c r="K23" s="0" t="n">
        <v>0</v>
      </c>
      <c r="L23" s="63" t="s">
        <v>86</v>
      </c>
      <c r="M23" s="64" t="s">
        <v>7</v>
      </c>
      <c r="N23" s="65" t="s">
        <v>7</v>
      </c>
      <c r="O23" s="66" t="s">
        <v>115</v>
      </c>
      <c r="P23" s="67" t="s">
        <v>91</v>
      </c>
      <c r="Q23" s="68" t="s">
        <v>116</v>
      </c>
      <c r="R23" s="69" t="s">
        <v>117</v>
      </c>
      <c r="S23" s="70" t="s">
        <v>94</v>
      </c>
      <c r="T23" s="71" t="n">
        <v>62.5</v>
      </c>
      <c r="U23" s="72" t="n">
        <v>29.73</v>
      </c>
      <c r="V23" s="73" t="s">
        <v>11</v>
      </c>
      <c r="W23" s="71" t="n">
        <v>37.34</v>
      </c>
      <c r="X23" s="74" t="n">
        <v>2333.75</v>
      </c>
      <c r="Y23" s="75" t="s">
        <v>84</v>
      </c>
      <c r="Z23" s="0" t="s">
        <v>84</v>
      </c>
      <c r="AA23" s="76" t="n">
        <v>386.003572577605</v>
      </c>
      <c r="AB23" s="77" t="n">
        <v>0</v>
      </c>
      <c r="AC23" s="78"/>
      <c r="AD23" s="8"/>
      <c r="AE23" s="19" t="s">
        <v>118</v>
      </c>
      <c r="AF23" s="79" t="n">
        <v>8</v>
      </c>
      <c r="AG23" s="80" t="n">
        <v>29.73</v>
      </c>
      <c r="AH23" s="81" t="n">
        <v>0.2559</v>
      </c>
      <c r="AJ23" s="82" t="n">
        <v>62.5</v>
      </c>
      <c r="AL23" s="83"/>
      <c r="AM23" s="84" t="n">
        <v>2333.75</v>
      </c>
      <c r="AN23" s="85" t="n">
        <v>37.34</v>
      </c>
    </row>
    <row r="24" customFormat="false" ht="60" hidden="false" customHeight="false" outlineLevel="0" collapsed="false">
      <c r="A24" s="0" t="s">
        <v>80</v>
      </c>
      <c r="B24" s="0" t="n">
        <v>2</v>
      </c>
      <c r="C24" s="0" t="s">
        <v>80</v>
      </c>
      <c r="D24" s="0" t="n">
        <v>0</v>
      </c>
      <c r="E24" s="0" t="n">
        <v>1</v>
      </c>
      <c r="F24" s="0" t="n">
        <v>1</v>
      </c>
      <c r="G24" s="0" t="n">
        <v>0</v>
      </c>
      <c r="H24" s="0" t="n">
        <v>0</v>
      </c>
      <c r="I24" s="0" t="n">
        <v>7</v>
      </c>
      <c r="J24" s="0" t="n">
        <v>0</v>
      </c>
      <c r="K24" s="0" t="n">
        <v>0</v>
      </c>
      <c r="L24" s="63" t="s">
        <v>86</v>
      </c>
      <c r="M24" s="64" t="s">
        <v>7</v>
      </c>
      <c r="N24" s="65" t="s">
        <v>7</v>
      </c>
      <c r="O24" s="66" t="s">
        <v>119</v>
      </c>
      <c r="P24" s="67" t="s">
        <v>91</v>
      </c>
      <c r="Q24" s="68" t="s">
        <v>120</v>
      </c>
      <c r="R24" s="69" t="s">
        <v>121</v>
      </c>
      <c r="S24" s="70" t="s">
        <v>94</v>
      </c>
      <c r="T24" s="71" t="n">
        <v>250</v>
      </c>
      <c r="U24" s="72" t="n">
        <v>4.76</v>
      </c>
      <c r="V24" s="73" t="s">
        <v>11</v>
      </c>
      <c r="W24" s="71" t="n">
        <v>5.98</v>
      </c>
      <c r="X24" s="74" t="n">
        <v>1495</v>
      </c>
      <c r="Y24" s="75" t="s">
        <v>84</v>
      </c>
      <c r="Z24" s="0" t="s">
        <v>84</v>
      </c>
      <c r="AA24" s="76" t="n">
        <v>247.273847243072</v>
      </c>
      <c r="AB24" s="77" t="n">
        <v>0</v>
      </c>
      <c r="AC24" s="78"/>
      <c r="AD24" s="8"/>
      <c r="AE24" s="19" t="s">
        <v>122</v>
      </c>
      <c r="AF24" s="79" t="n">
        <v>9</v>
      </c>
      <c r="AG24" s="80" t="n">
        <v>4.76</v>
      </c>
      <c r="AH24" s="81" t="n">
        <v>0.2559</v>
      </c>
      <c r="AJ24" s="82" t="n">
        <v>250</v>
      </c>
      <c r="AL24" s="83"/>
      <c r="AM24" s="84" t="n">
        <v>1495</v>
      </c>
      <c r="AN24" s="85" t="n">
        <v>5.98</v>
      </c>
    </row>
    <row r="25" customFormat="false" ht="15" hidden="false" customHeight="false" outlineLevel="0" collapsed="false">
      <c r="A25" s="0" t="s">
        <v>80</v>
      </c>
      <c r="B25" s="0" t="n">
        <v>2</v>
      </c>
      <c r="C25" s="0" t="s">
        <v>80</v>
      </c>
      <c r="D25" s="0" t="n">
        <v>0</v>
      </c>
      <c r="E25" s="0" t="n">
        <v>1</v>
      </c>
      <c r="F25" s="0" t="n">
        <v>1</v>
      </c>
      <c r="G25" s="0" t="n">
        <v>0</v>
      </c>
      <c r="H25" s="0" t="n">
        <v>0</v>
      </c>
      <c r="I25" s="0" t="n">
        <v>8</v>
      </c>
      <c r="J25" s="0" t="n">
        <v>0</v>
      </c>
      <c r="K25" s="0" t="n">
        <v>0</v>
      </c>
      <c r="L25" s="63" t="s">
        <v>86</v>
      </c>
      <c r="M25" s="64" t="s">
        <v>7</v>
      </c>
      <c r="N25" s="65" t="s">
        <v>7</v>
      </c>
      <c r="O25" s="66" t="s">
        <v>123</v>
      </c>
      <c r="P25" s="67" t="s">
        <v>91</v>
      </c>
      <c r="Q25" s="68" t="s">
        <v>124</v>
      </c>
      <c r="R25" s="69" t="s">
        <v>125</v>
      </c>
      <c r="S25" s="70" t="s">
        <v>126</v>
      </c>
      <c r="T25" s="71" t="n">
        <v>100</v>
      </c>
      <c r="U25" s="72" t="n">
        <v>304.04</v>
      </c>
      <c r="V25" s="73" t="s">
        <v>11</v>
      </c>
      <c r="W25" s="71" t="n">
        <v>381.84</v>
      </c>
      <c r="X25" s="74" t="n">
        <v>38184</v>
      </c>
      <c r="Y25" s="75" t="s">
        <v>84</v>
      </c>
      <c r="Z25" s="0" t="s">
        <v>84</v>
      </c>
      <c r="AA25" s="76" t="n">
        <v>6315.65523955148</v>
      </c>
      <c r="AB25" s="77" t="n">
        <v>0</v>
      </c>
      <c r="AC25" s="78"/>
      <c r="AD25" s="8"/>
      <c r="AE25" s="19" t="s">
        <v>127</v>
      </c>
      <c r="AF25" s="79" t="n">
        <v>10</v>
      </c>
      <c r="AG25" s="80" t="n">
        <v>304.04</v>
      </c>
      <c r="AH25" s="81" t="n">
        <v>0.2559</v>
      </c>
      <c r="AJ25" s="82" t="n">
        <v>100</v>
      </c>
      <c r="AL25" s="83"/>
      <c r="AM25" s="84" t="n">
        <v>38184</v>
      </c>
      <c r="AN25" s="85" t="n">
        <v>381.84</v>
      </c>
    </row>
    <row r="26" customFormat="false" ht="15" hidden="false" customHeight="false" outlineLevel="0" collapsed="false">
      <c r="A26" s="0" t="s">
        <v>80</v>
      </c>
      <c r="B26" s="0" t="n">
        <v>2</v>
      </c>
      <c r="C26" s="0" t="s">
        <v>80</v>
      </c>
      <c r="D26" s="0" t="n">
        <v>0</v>
      </c>
      <c r="E26" s="0" t="n">
        <v>1</v>
      </c>
      <c r="F26" s="0" t="n">
        <v>1</v>
      </c>
      <c r="G26" s="0" t="n">
        <v>0</v>
      </c>
      <c r="H26" s="0" t="n">
        <v>0</v>
      </c>
      <c r="I26" s="0" t="n">
        <v>8</v>
      </c>
      <c r="J26" s="0" t="n">
        <v>0</v>
      </c>
      <c r="K26" s="0" t="n">
        <v>0</v>
      </c>
      <c r="L26" s="63"/>
      <c r="M26" s="64" t="s">
        <v>7</v>
      </c>
      <c r="N26" s="65" t="s">
        <v>7</v>
      </c>
      <c r="O26" s="66" t="s">
        <v>81</v>
      </c>
      <c r="P26" s="67" t="s">
        <v>82</v>
      </c>
      <c r="Q26" s="68"/>
      <c r="R26" s="69" t="s">
        <v>83</v>
      </c>
      <c r="S26" s="70" t="s">
        <v>81</v>
      </c>
      <c r="T26" s="71" t="n">
        <v>0</v>
      </c>
      <c r="U26" s="72" t="n">
        <v>0</v>
      </c>
      <c r="V26" s="73" t="s">
        <v>11</v>
      </c>
      <c r="W26" s="71" t="n">
        <v>0</v>
      </c>
      <c r="X26" s="74" t="n">
        <v>0</v>
      </c>
      <c r="Y26" s="75" t="s">
        <v>84</v>
      </c>
      <c r="AA26" s="76" t="n">
        <v>0</v>
      </c>
      <c r="AB26" s="77" t="n">
        <v>0</v>
      </c>
      <c r="AC26" s="78"/>
      <c r="AD26" s="8"/>
      <c r="AE26" s="19" t="n">
        <f aca="false">FALSE()</f>
        <v>0</v>
      </c>
      <c r="AF26" s="79" t="s">
        <v>83</v>
      </c>
      <c r="AG26" s="80" t="n">
        <v>0</v>
      </c>
      <c r="AH26" s="81" t="n">
        <v>0.2559</v>
      </c>
      <c r="AJ26" s="82"/>
      <c r="AL26" s="83"/>
      <c r="AM26" s="84" t="n">
        <v>0</v>
      </c>
      <c r="AN26" s="85" t="n">
        <v>0</v>
      </c>
    </row>
    <row r="27" customFormat="false" ht="15" hidden="false" customHeight="false" outlineLevel="0" collapsed="false">
      <c r="A27" s="0" t="n">
        <v>1</v>
      </c>
      <c r="B27" s="0" t="n">
        <v>1</v>
      </c>
      <c r="C27" s="0" t="n">
        <v>1</v>
      </c>
      <c r="D27" s="0" t="n">
        <v>21</v>
      </c>
      <c r="E27" s="0" t="n">
        <v>2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81</v>
      </c>
      <c r="K27" s="0" t="n">
        <v>21</v>
      </c>
      <c r="L27" s="63" t="s">
        <v>86</v>
      </c>
      <c r="M27" s="64" t="s">
        <v>3</v>
      </c>
      <c r="N27" s="65" t="s">
        <v>3</v>
      </c>
      <c r="O27" s="66" t="s">
        <v>128</v>
      </c>
      <c r="P27" s="67" t="s">
        <v>82</v>
      </c>
      <c r="Q27" s="68"/>
      <c r="R27" s="69" t="s">
        <v>129</v>
      </c>
      <c r="S27" s="70" t="s">
        <v>81</v>
      </c>
      <c r="T27" s="71" t="n">
        <v>0</v>
      </c>
      <c r="U27" s="72"/>
      <c r="V27" s="73" t="s">
        <v>11</v>
      </c>
      <c r="W27" s="71" t="n">
        <v>0</v>
      </c>
      <c r="X27" s="74" t="n">
        <v>1675158.63</v>
      </c>
      <c r="Y27" s="75" t="s">
        <v>84</v>
      </c>
      <c r="AA27" s="76" t="n">
        <v>277072.18674417</v>
      </c>
      <c r="AB27" s="77" t="n">
        <v>0</v>
      </c>
      <c r="AC27" s="78"/>
      <c r="AD27" s="8" t="n">
        <v>3</v>
      </c>
      <c r="AE27" s="19" t="n">
        <f aca="false">FALSE()</f>
        <v>0</v>
      </c>
      <c r="AF27" s="79" t="s">
        <v>83</v>
      </c>
      <c r="AG27" s="80" t="n">
        <v>0</v>
      </c>
      <c r="AH27" s="81" t="n">
        <v>0.2559</v>
      </c>
      <c r="AJ27" s="82"/>
      <c r="AL27" s="83"/>
      <c r="AM27" s="84" t="n">
        <v>1675158.63</v>
      </c>
      <c r="AN27" s="85" t="n">
        <v>0</v>
      </c>
    </row>
    <row r="28" customFormat="false" ht="15" hidden="false" customHeight="false" outlineLevel="0" collapsed="false">
      <c r="A28" s="0" t="n">
        <v>2</v>
      </c>
      <c r="B28" s="0" t="n">
        <v>2</v>
      </c>
      <c r="C28" s="0" t="n">
        <v>2</v>
      </c>
      <c r="D28" s="0" t="n">
        <v>20</v>
      </c>
      <c r="E28" s="0" t="n">
        <v>2</v>
      </c>
      <c r="F28" s="0" t="n">
        <v>1</v>
      </c>
      <c r="G28" s="0" t="n">
        <v>0</v>
      </c>
      <c r="H28" s="0" t="n">
        <v>0</v>
      </c>
      <c r="I28" s="0" t="n">
        <v>0</v>
      </c>
      <c r="J28" s="0" t="n">
        <v>20</v>
      </c>
      <c r="K28" s="0" t="e">
        <f aca="false">#N/A</f>
        <v>#N/A</v>
      </c>
      <c r="L28" s="63" t="s">
        <v>86</v>
      </c>
      <c r="M28" s="64" t="s">
        <v>4</v>
      </c>
      <c r="N28" s="65" t="s">
        <v>4</v>
      </c>
      <c r="O28" s="66" t="s">
        <v>130</v>
      </c>
      <c r="P28" s="67" t="s">
        <v>82</v>
      </c>
      <c r="Q28" s="68"/>
      <c r="R28" s="69" t="s">
        <v>129</v>
      </c>
      <c r="S28" s="70" t="s">
        <v>81</v>
      </c>
      <c r="T28" s="71" t="n">
        <v>0</v>
      </c>
      <c r="U28" s="72"/>
      <c r="V28" s="73" t="s">
        <v>11</v>
      </c>
      <c r="W28" s="71" t="n">
        <v>0</v>
      </c>
      <c r="X28" s="74" t="n">
        <v>1675158.63</v>
      </c>
      <c r="Y28" s="75" t="s">
        <v>84</v>
      </c>
      <c r="AA28" s="76" t="n">
        <v>277072.18674417</v>
      </c>
      <c r="AB28" s="77" t="n">
        <v>0</v>
      </c>
      <c r="AC28" s="78"/>
      <c r="AD28" s="8" t="n">
        <v>4</v>
      </c>
      <c r="AE28" s="19" t="n">
        <f aca="false">FALSE()</f>
        <v>0</v>
      </c>
      <c r="AF28" s="79" t="s">
        <v>83</v>
      </c>
      <c r="AG28" s="80" t="n">
        <v>0</v>
      </c>
      <c r="AH28" s="81" t="n">
        <v>0.2559</v>
      </c>
      <c r="AJ28" s="82"/>
      <c r="AL28" s="83"/>
      <c r="AM28" s="84" t="n">
        <v>1675158.63</v>
      </c>
      <c r="AN28" s="85" t="n">
        <v>0</v>
      </c>
    </row>
    <row r="29" customFormat="false" ht="45" hidden="false" customHeight="false" outlineLevel="0" collapsed="false">
      <c r="A29" s="0" t="s">
        <v>80</v>
      </c>
      <c r="B29" s="0" t="n">
        <v>2</v>
      </c>
      <c r="C29" s="0" t="s">
        <v>80</v>
      </c>
      <c r="D29" s="0" t="n">
        <v>0</v>
      </c>
      <c r="E29" s="0" t="n">
        <v>2</v>
      </c>
      <c r="F29" s="0" t="n">
        <v>1</v>
      </c>
      <c r="G29" s="0" t="n">
        <v>0</v>
      </c>
      <c r="H29" s="0" t="n">
        <v>0</v>
      </c>
      <c r="I29" s="0" t="n">
        <v>1</v>
      </c>
      <c r="J29" s="0" t="n">
        <v>0</v>
      </c>
      <c r="K29" s="0" t="n">
        <v>0</v>
      </c>
      <c r="L29" s="63" t="s">
        <v>86</v>
      </c>
      <c r="M29" s="64" t="s">
        <v>7</v>
      </c>
      <c r="N29" s="65" t="s">
        <v>7</v>
      </c>
      <c r="O29" s="66" t="s">
        <v>131</v>
      </c>
      <c r="P29" s="67" t="s">
        <v>91</v>
      </c>
      <c r="Q29" s="68" t="s">
        <v>132</v>
      </c>
      <c r="R29" s="69" t="s">
        <v>133</v>
      </c>
      <c r="S29" s="70" t="s">
        <v>94</v>
      </c>
      <c r="T29" s="71" t="n">
        <v>1087.25</v>
      </c>
      <c r="U29" s="72" t="n">
        <v>29.3</v>
      </c>
      <c r="V29" s="73" t="s">
        <v>11</v>
      </c>
      <c r="W29" s="71" t="n">
        <v>36.8</v>
      </c>
      <c r="X29" s="74" t="n">
        <v>40010.8</v>
      </c>
      <c r="Y29" s="75" t="s">
        <v>84</v>
      </c>
      <c r="Z29" s="0" t="s">
        <v>84</v>
      </c>
      <c r="AA29" s="76" t="n">
        <v>6617.80899483151</v>
      </c>
      <c r="AB29" s="77" t="n">
        <v>0</v>
      </c>
      <c r="AC29" s="78"/>
      <c r="AD29" s="8"/>
      <c r="AE29" s="19" t="s">
        <v>134</v>
      </c>
      <c r="AF29" s="79" t="n">
        <v>11</v>
      </c>
      <c r="AG29" s="80" t="n">
        <v>29.3</v>
      </c>
      <c r="AH29" s="81" t="n">
        <v>0.2559</v>
      </c>
      <c r="AJ29" s="82" t="n">
        <v>1087.25</v>
      </c>
      <c r="AL29" s="83"/>
      <c r="AM29" s="84" t="n">
        <v>40010.8</v>
      </c>
      <c r="AN29" s="85" t="n">
        <v>36.8</v>
      </c>
    </row>
    <row r="30" customFormat="false" ht="30" hidden="false" customHeight="false" outlineLevel="0" collapsed="false">
      <c r="A30" s="0" t="s">
        <v>80</v>
      </c>
      <c r="B30" s="0" t="n">
        <v>2</v>
      </c>
      <c r="C30" s="0" t="s">
        <v>80</v>
      </c>
      <c r="D30" s="0" t="n">
        <v>0</v>
      </c>
      <c r="E30" s="0" t="n">
        <v>2</v>
      </c>
      <c r="F30" s="0" t="n">
        <v>1</v>
      </c>
      <c r="G30" s="0" t="n">
        <v>0</v>
      </c>
      <c r="H30" s="0" t="n">
        <v>0</v>
      </c>
      <c r="I30" s="0" t="n">
        <v>2</v>
      </c>
      <c r="J30" s="0" t="n">
        <v>0</v>
      </c>
      <c r="K30" s="0" t="n">
        <v>0</v>
      </c>
      <c r="L30" s="63" t="s">
        <v>86</v>
      </c>
      <c r="M30" s="64" t="s">
        <v>7</v>
      </c>
      <c r="N30" s="65" t="s">
        <v>7</v>
      </c>
      <c r="O30" s="66" t="s">
        <v>135</v>
      </c>
      <c r="P30" s="67" t="s">
        <v>91</v>
      </c>
      <c r="Q30" s="68" t="s">
        <v>136</v>
      </c>
      <c r="R30" s="69" t="s">
        <v>137</v>
      </c>
      <c r="S30" s="70" t="s">
        <v>94</v>
      </c>
      <c r="T30" s="71" t="n">
        <v>1087.25</v>
      </c>
      <c r="U30" s="72" t="n">
        <v>7.72</v>
      </c>
      <c r="V30" s="73" t="s">
        <v>11</v>
      </c>
      <c r="W30" s="71" t="n">
        <v>9.7</v>
      </c>
      <c r="X30" s="74" t="n">
        <v>10546.33</v>
      </c>
      <c r="Y30" s="75" t="s">
        <v>84</v>
      </c>
      <c r="Z30" s="0" t="s">
        <v>84</v>
      </c>
      <c r="AA30" s="76" t="n">
        <v>1744.36895879266</v>
      </c>
      <c r="AB30" s="77" t="n">
        <v>0</v>
      </c>
      <c r="AC30" s="78"/>
      <c r="AD30" s="8"/>
      <c r="AE30" s="19" t="s">
        <v>138</v>
      </c>
      <c r="AF30" s="79" t="n">
        <v>12</v>
      </c>
      <c r="AG30" s="80" t="n">
        <v>7.72</v>
      </c>
      <c r="AH30" s="81" t="n">
        <v>0.2559</v>
      </c>
      <c r="AJ30" s="82" t="n">
        <v>1087.25</v>
      </c>
      <c r="AL30" s="83"/>
      <c r="AM30" s="84" t="n">
        <v>10546.33</v>
      </c>
      <c r="AN30" s="85" t="n">
        <v>9.7</v>
      </c>
    </row>
    <row r="31" customFormat="false" ht="45" hidden="false" customHeight="false" outlineLevel="0" collapsed="false">
      <c r="A31" s="0" t="s">
        <v>80</v>
      </c>
      <c r="B31" s="0" t="n">
        <v>2</v>
      </c>
      <c r="C31" s="0" t="s">
        <v>80</v>
      </c>
      <c r="D31" s="0" t="n">
        <v>0</v>
      </c>
      <c r="E31" s="0" t="n">
        <v>2</v>
      </c>
      <c r="F31" s="0" t="n">
        <v>1</v>
      </c>
      <c r="G31" s="0" t="n">
        <v>0</v>
      </c>
      <c r="H31" s="0" t="n">
        <v>0</v>
      </c>
      <c r="I31" s="0" t="n">
        <v>3</v>
      </c>
      <c r="J31" s="0" t="n">
        <v>0</v>
      </c>
      <c r="K31" s="0" t="n">
        <v>0</v>
      </c>
      <c r="L31" s="63" t="s">
        <v>86</v>
      </c>
      <c r="M31" s="64" t="s">
        <v>7</v>
      </c>
      <c r="N31" s="65" t="s">
        <v>7</v>
      </c>
      <c r="O31" s="66" t="s">
        <v>139</v>
      </c>
      <c r="P31" s="67" t="s">
        <v>82</v>
      </c>
      <c r="Q31" s="68" t="s">
        <v>140</v>
      </c>
      <c r="R31" s="69" t="s">
        <v>141</v>
      </c>
      <c r="S31" s="70" t="s">
        <v>142</v>
      </c>
      <c r="T31" s="71" t="n">
        <v>2451.14</v>
      </c>
      <c r="U31" s="72" t="n">
        <v>54.05</v>
      </c>
      <c r="V31" s="73" t="s">
        <v>11</v>
      </c>
      <c r="W31" s="71" t="n">
        <v>67.88</v>
      </c>
      <c r="X31" s="74" t="n">
        <v>166383.38</v>
      </c>
      <c r="Y31" s="75" t="s">
        <v>84</v>
      </c>
      <c r="Z31" s="0" t="s">
        <v>84</v>
      </c>
      <c r="AA31" s="76" t="n">
        <v>27519.9053444187</v>
      </c>
      <c r="AB31" s="77" t="n">
        <v>0</v>
      </c>
      <c r="AC31" s="78"/>
      <c r="AD31" s="8"/>
      <c r="AE31" s="19" t="s">
        <v>143</v>
      </c>
      <c r="AF31" s="79" t="n">
        <v>1664</v>
      </c>
      <c r="AG31" s="80" t="n">
        <v>54.05</v>
      </c>
      <c r="AH31" s="81" t="n">
        <v>0.2559</v>
      </c>
      <c r="AJ31" s="82" t="n">
        <v>2451.14</v>
      </c>
      <c r="AL31" s="83"/>
      <c r="AM31" s="84" t="n">
        <v>166383.38</v>
      </c>
      <c r="AN31" s="85" t="n">
        <v>67.88</v>
      </c>
    </row>
    <row r="32" customFormat="false" ht="45" hidden="false" customHeight="false" outlineLevel="0" collapsed="false">
      <c r="A32" s="0" t="s">
        <v>80</v>
      </c>
      <c r="B32" s="0" t="n">
        <v>2</v>
      </c>
      <c r="C32" s="0" t="s">
        <v>80</v>
      </c>
      <c r="D32" s="0" t="n">
        <v>0</v>
      </c>
      <c r="E32" s="0" t="n">
        <v>2</v>
      </c>
      <c r="F32" s="0" t="n">
        <v>1</v>
      </c>
      <c r="G32" s="0" t="n">
        <v>0</v>
      </c>
      <c r="H32" s="0" t="n">
        <v>0</v>
      </c>
      <c r="I32" s="0" t="n">
        <v>4</v>
      </c>
      <c r="J32" s="0" t="n">
        <v>0</v>
      </c>
      <c r="K32" s="0" t="n">
        <v>0</v>
      </c>
      <c r="L32" s="63" t="s">
        <v>86</v>
      </c>
      <c r="M32" s="64" t="s">
        <v>7</v>
      </c>
      <c r="N32" s="65" t="s">
        <v>7</v>
      </c>
      <c r="O32" s="66" t="s">
        <v>144</v>
      </c>
      <c r="P32" s="67" t="s">
        <v>82</v>
      </c>
      <c r="Q32" s="68" t="s">
        <v>145</v>
      </c>
      <c r="R32" s="69" t="s">
        <v>146</v>
      </c>
      <c r="S32" s="70" t="s">
        <v>142</v>
      </c>
      <c r="T32" s="71" t="n">
        <v>272.35</v>
      </c>
      <c r="U32" s="72" t="n">
        <v>60.28</v>
      </c>
      <c r="V32" s="73" t="s">
        <v>11</v>
      </c>
      <c r="W32" s="71" t="n">
        <v>75.71</v>
      </c>
      <c r="X32" s="74" t="n">
        <v>20619.62</v>
      </c>
      <c r="Y32" s="75" t="s">
        <v>84</v>
      </c>
      <c r="Z32" s="0" t="s">
        <v>84</v>
      </c>
      <c r="AA32" s="76" t="n">
        <v>3410.49683350514</v>
      </c>
      <c r="AB32" s="77" t="n">
        <v>0</v>
      </c>
      <c r="AC32" s="78"/>
      <c r="AD32" s="8"/>
      <c r="AE32" s="19" t="s">
        <v>147</v>
      </c>
      <c r="AF32" s="79" t="n">
        <v>1665</v>
      </c>
      <c r="AG32" s="80" t="n">
        <v>60.28</v>
      </c>
      <c r="AH32" s="81" t="n">
        <v>0.2559</v>
      </c>
      <c r="AJ32" s="82" t="n">
        <v>272.35</v>
      </c>
      <c r="AL32" s="83"/>
      <c r="AM32" s="84" t="n">
        <v>20619.62</v>
      </c>
      <c r="AN32" s="85" t="n">
        <v>75.71</v>
      </c>
    </row>
    <row r="33" customFormat="false" ht="45" hidden="false" customHeight="false" outlineLevel="0" collapsed="false">
      <c r="A33" s="0" t="s">
        <v>80</v>
      </c>
      <c r="B33" s="0" t="n">
        <v>2</v>
      </c>
      <c r="C33" s="0" t="s">
        <v>80</v>
      </c>
      <c r="D33" s="0" t="n">
        <v>0</v>
      </c>
      <c r="E33" s="0" t="n">
        <v>2</v>
      </c>
      <c r="F33" s="0" t="n">
        <v>1</v>
      </c>
      <c r="G33" s="0" t="n">
        <v>0</v>
      </c>
      <c r="H33" s="0" t="n">
        <v>0</v>
      </c>
      <c r="I33" s="0" t="n">
        <v>5</v>
      </c>
      <c r="J33" s="0" t="n">
        <v>0</v>
      </c>
      <c r="K33" s="0" t="n">
        <v>0</v>
      </c>
      <c r="L33" s="63" t="s">
        <v>86</v>
      </c>
      <c r="M33" s="64" t="s">
        <v>7</v>
      </c>
      <c r="N33" s="65" t="s">
        <v>7</v>
      </c>
      <c r="O33" s="66" t="s">
        <v>148</v>
      </c>
      <c r="P33" s="67" t="s">
        <v>82</v>
      </c>
      <c r="Q33" s="68" t="s">
        <v>149</v>
      </c>
      <c r="R33" s="69" t="s">
        <v>150</v>
      </c>
      <c r="S33" s="70" t="s">
        <v>94</v>
      </c>
      <c r="T33" s="71" t="n">
        <v>3866.6</v>
      </c>
      <c r="U33" s="72" t="n">
        <v>62.3</v>
      </c>
      <c r="V33" s="73" t="s">
        <v>11</v>
      </c>
      <c r="W33" s="71" t="n">
        <v>78.24</v>
      </c>
      <c r="X33" s="74" t="n">
        <v>302522.78</v>
      </c>
      <c r="Y33" s="75" t="s">
        <v>84</v>
      </c>
      <c r="Z33" s="0" t="s">
        <v>84</v>
      </c>
      <c r="AA33" s="76" t="n">
        <v>50037.4392570364</v>
      </c>
      <c r="AB33" s="77" t="n">
        <v>0</v>
      </c>
      <c r="AC33" s="78"/>
      <c r="AD33" s="8"/>
      <c r="AE33" s="19" t="s">
        <v>151</v>
      </c>
      <c r="AF33" s="79" t="n">
        <v>5359</v>
      </c>
      <c r="AG33" s="80" t="n">
        <v>62.3</v>
      </c>
      <c r="AH33" s="81" t="n">
        <v>0.2559</v>
      </c>
      <c r="AJ33" s="82" t="n">
        <v>3866.6</v>
      </c>
      <c r="AL33" s="83"/>
      <c r="AM33" s="84" t="n">
        <v>302522.78</v>
      </c>
      <c r="AN33" s="85" t="n">
        <v>78.24</v>
      </c>
    </row>
    <row r="34" customFormat="false" ht="30" hidden="false" customHeight="false" outlineLevel="0" collapsed="false">
      <c r="A34" s="0" t="s">
        <v>80</v>
      </c>
      <c r="B34" s="0" t="n">
        <v>2</v>
      </c>
      <c r="C34" s="0" t="s">
        <v>80</v>
      </c>
      <c r="D34" s="0" t="n">
        <v>0</v>
      </c>
      <c r="E34" s="0" t="n">
        <v>2</v>
      </c>
      <c r="F34" s="0" t="n">
        <v>1</v>
      </c>
      <c r="G34" s="0" t="n">
        <v>0</v>
      </c>
      <c r="H34" s="0" t="n">
        <v>0</v>
      </c>
      <c r="I34" s="0" t="n">
        <v>6</v>
      </c>
      <c r="J34" s="0" t="n">
        <v>0</v>
      </c>
      <c r="K34" s="0" t="n">
        <v>0</v>
      </c>
      <c r="L34" s="63" t="s">
        <v>86</v>
      </c>
      <c r="M34" s="64" t="s">
        <v>7</v>
      </c>
      <c r="N34" s="65" t="s">
        <v>7</v>
      </c>
      <c r="O34" s="66" t="s">
        <v>152</v>
      </c>
      <c r="P34" s="67" t="s">
        <v>82</v>
      </c>
      <c r="Q34" s="68" t="s">
        <v>153</v>
      </c>
      <c r="R34" s="69" t="s">
        <v>154</v>
      </c>
      <c r="S34" s="70" t="s">
        <v>94</v>
      </c>
      <c r="T34" s="71" t="n">
        <v>429.62</v>
      </c>
      <c r="U34" s="72" t="n">
        <v>68.48</v>
      </c>
      <c r="V34" s="73" t="s">
        <v>11</v>
      </c>
      <c r="W34" s="71" t="n">
        <v>86</v>
      </c>
      <c r="X34" s="74" t="n">
        <v>36947.32</v>
      </c>
      <c r="Y34" s="75" t="s">
        <v>84</v>
      </c>
      <c r="Z34" s="0" t="s">
        <v>84</v>
      </c>
      <c r="AA34" s="76" t="n">
        <v>6111.10766670294</v>
      </c>
      <c r="AB34" s="77" t="n">
        <v>0</v>
      </c>
      <c r="AC34" s="78"/>
      <c r="AD34" s="8"/>
      <c r="AE34" s="19" t="s">
        <v>155</v>
      </c>
      <c r="AF34" s="79" t="n">
        <v>5371</v>
      </c>
      <c r="AG34" s="80" t="n">
        <v>68.48</v>
      </c>
      <c r="AH34" s="81" t="n">
        <v>0.2559</v>
      </c>
      <c r="AJ34" s="82" t="n">
        <v>429.62</v>
      </c>
      <c r="AL34" s="83"/>
      <c r="AM34" s="84" t="n">
        <v>36947.32</v>
      </c>
      <c r="AN34" s="85" t="n">
        <v>86</v>
      </c>
    </row>
    <row r="35" customFormat="false" ht="45" hidden="false" customHeight="false" outlineLevel="0" collapsed="false">
      <c r="A35" s="0" t="s">
        <v>80</v>
      </c>
      <c r="B35" s="0" t="n">
        <v>2</v>
      </c>
      <c r="C35" s="0" t="s">
        <v>80</v>
      </c>
      <c r="D35" s="0" t="n">
        <v>0</v>
      </c>
      <c r="E35" s="0" t="n">
        <v>2</v>
      </c>
      <c r="F35" s="0" t="n">
        <v>1</v>
      </c>
      <c r="G35" s="0" t="n">
        <v>0</v>
      </c>
      <c r="H35" s="0" t="n">
        <v>0</v>
      </c>
      <c r="I35" s="0" t="n">
        <v>7</v>
      </c>
      <c r="J35" s="0" t="n">
        <v>0</v>
      </c>
      <c r="K35" s="0" t="n">
        <v>0</v>
      </c>
      <c r="L35" s="63" t="s">
        <v>86</v>
      </c>
      <c r="M35" s="64" t="s">
        <v>7</v>
      </c>
      <c r="N35" s="65" t="s">
        <v>7</v>
      </c>
      <c r="O35" s="66" t="s">
        <v>156</v>
      </c>
      <c r="P35" s="67" t="s">
        <v>82</v>
      </c>
      <c r="Q35" s="68" t="s">
        <v>157</v>
      </c>
      <c r="R35" s="69" t="s">
        <v>158</v>
      </c>
      <c r="S35" s="70" t="s">
        <v>94</v>
      </c>
      <c r="T35" s="71" t="n">
        <v>966.65</v>
      </c>
      <c r="U35" s="72" t="n">
        <v>63.04</v>
      </c>
      <c r="V35" s="73" t="s">
        <v>11</v>
      </c>
      <c r="W35" s="71" t="n">
        <v>79.17</v>
      </c>
      <c r="X35" s="74" t="n">
        <v>76529.68</v>
      </c>
      <c r="Y35" s="75" t="s">
        <v>84</v>
      </c>
      <c r="Z35" s="0" t="s">
        <v>84</v>
      </c>
      <c r="AA35" s="76" t="n">
        <v>12658.0524427299</v>
      </c>
      <c r="AB35" s="77" t="n">
        <v>0</v>
      </c>
      <c r="AC35" s="78"/>
      <c r="AD35" s="8"/>
      <c r="AE35" s="19" t="s">
        <v>159</v>
      </c>
      <c r="AF35" s="79" t="n">
        <v>5361</v>
      </c>
      <c r="AG35" s="80" t="n">
        <v>63.04</v>
      </c>
      <c r="AH35" s="81" t="n">
        <v>0.2559</v>
      </c>
      <c r="AJ35" s="82" t="n">
        <v>966.65</v>
      </c>
      <c r="AL35" s="83"/>
      <c r="AM35" s="84" t="n">
        <v>76529.68</v>
      </c>
      <c r="AN35" s="85" t="n">
        <v>79.17</v>
      </c>
    </row>
    <row r="36" customFormat="false" ht="45" hidden="false" customHeight="false" outlineLevel="0" collapsed="false">
      <c r="A36" s="0" t="s">
        <v>80</v>
      </c>
      <c r="B36" s="0" t="n">
        <v>2</v>
      </c>
      <c r="C36" s="0" t="s">
        <v>80</v>
      </c>
      <c r="D36" s="0" t="n">
        <v>0</v>
      </c>
      <c r="E36" s="0" t="n">
        <v>2</v>
      </c>
      <c r="F36" s="0" t="n">
        <v>1</v>
      </c>
      <c r="G36" s="0" t="n">
        <v>0</v>
      </c>
      <c r="H36" s="0" t="n">
        <v>0</v>
      </c>
      <c r="I36" s="0" t="n">
        <v>8</v>
      </c>
      <c r="J36" s="0" t="n">
        <v>0</v>
      </c>
      <c r="K36" s="0" t="n">
        <v>0</v>
      </c>
      <c r="L36" s="63" t="s">
        <v>86</v>
      </c>
      <c r="M36" s="64" t="s">
        <v>7</v>
      </c>
      <c r="N36" s="65" t="s">
        <v>7</v>
      </c>
      <c r="O36" s="66" t="s">
        <v>160</v>
      </c>
      <c r="P36" s="67" t="s">
        <v>82</v>
      </c>
      <c r="Q36" s="68" t="s">
        <v>161</v>
      </c>
      <c r="R36" s="69" t="s">
        <v>162</v>
      </c>
      <c r="S36" s="70" t="s">
        <v>94</v>
      </c>
      <c r="T36" s="71" t="n">
        <v>107.41</v>
      </c>
      <c r="U36" s="72" t="n">
        <v>67.78</v>
      </c>
      <c r="V36" s="73" t="s">
        <v>11</v>
      </c>
      <c r="W36" s="71" t="n">
        <v>85.12</v>
      </c>
      <c r="X36" s="74" t="n">
        <v>9142.74</v>
      </c>
      <c r="Y36" s="75" t="s">
        <v>84</v>
      </c>
      <c r="Z36" s="0" t="s">
        <v>84</v>
      </c>
      <c r="AA36" s="76" t="n">
        <v>1512.21437735326</v>
      </c>
      <c r="AB36" s="77" t="n">
        <v>0</v>
      </c>
      <c r="AC36" s="78"/>
      <c r="AD36" s="8"/>
      <c r="AE36" s="19" t="s">
        <v>163</v>
      </c>
      <c r="AF36" s="79" t="n">
        <v>5373</v>
      </c>
      <c r="AG36" s="80" t="n">
        <v>67.78</v>
      </c>
      <c r="AH36" s="81" t="n">
        <v>0.2559</v>
      </c>
      <c r="AJ36" s="82" t="n">
        <v>107.41</v>
      </c>
      <c r="AL36" s="83"/>
      <c r="AM36" s="84" t="n">
        <v>9142.74</v>
      </c>
      <c r="AN36" s="85" t="n">
        <v>85.12</v>
      </c>
    </row>
    <row r="37" customFormat="false" ht="45" hidden="false" customHeight="false" outlineLevel="0" collapsed="false">
      <c r="A37" s="0" t="s">
        <v>80</v>
      </c>
      <c r="B37" s="0" t="n">
        <v>2</v>
      </c>
      <c r="C37" s="0" t="s">
        <v>80</v>
      </c>
      <c r="D37" s="0" t="n">
        <v>0</v>
      </c>
      <c r="E37" s="0" t="n">
        <v>2</v>
      </c>
      <c r="F37" s="0" t="n">
        <v>1</v>
      </c>
      <c r="G37" s="0" t="n">
        <v>0</v>
      </c>
      <c r="H37" s="0" t="n">
        <v>0</v>
      </c>
      <c r="I37" s="0" t="n">
        <v>9</v>
      </c>
      <c r="J37" s="0" t="n">
        <v>0</v>
      </c>
      <c r="K37" s="0" t="n">
        <v>0</v>
      </c>
      <c r="L37" s="63" t="s">
        <v>86</v>
      </c>
      <c r="M37" s="64" t="s">
        <v>7</v>
      </c>
      <c r="N37" s="65" t="s">
        <v>7</v>
      </c>
      <c r="O37" s="66" t="s">
        <v>164</v>
      </c>
      <c r="P37" s="67" t="s">
        <v>82</v>
      </c>
      <c r="Q37" s="68" t="s">
        <v>165</v>
      </c>
      <c r="R37" s="69" t="s">
        <v>166</v>
      </c>
      <c r="S37" s="70" t="s">
        <v>167</v>
      </c>
      <c r="T37" s="71" t="n">
        <v>1518</v>
      </c>
      <c r="U37" s="72" t="n">
        <v>109.88</v>
      </c>
      <c r="V37" s="73" t="s">
        <v>11</v>
      </c>
      <c r="W37" s="71" t="n">
        <v>138</v>
      </c>
      <c r="X37" s="74" t="n">
        <v>209484</v>
      </c>
      <c r="Y37" s="75" t="s">
        <v>84</v>
      </c>
      <c r="Z37" s="0" t="s">
        <v>84</v>
      </c>
      <c r="AA37" s="76" t="n">
        <v>34648.7723183061</v>
      </c>
      <c r="AB37" s="77" t="n">
        <v>0</v>
      </c>
      <c r="AC37" s="78"/>
      <c r="AD37" s="8"/>
      <c r="AE37" s="19" t="s">
        <v>168</v>
      </c>
      <c r="AF37" s="79" t="n">
        <v>5333</v>
      </c>
      <c r="AG37" s="80" t="n">
        <v>109.88</v>
      </c>
      <c r="AH37" s="81" t="n">
        <v>0.2559</v>
      </c>
      <c r="AJ37" s="82" t="n">
        <v>1518</v>
      </c>
      <c r="AL37" s="83"/>
      <c r="AM37" s="84" t="n">
        <v>209484</v>
      </c>
      <c r="AN37" s="85" t="n">
        <v>138</v>
      </c>
    </row>
    <row r="38" customFormat="false" ht="75" hidden="false" customHeight="false" outlineLevel="0" collapsed="false">
      <c r="A38" s="0" t="s">
        <v>80</v>
      </c>
      <c r="B38" s="0" t="n">
        <v>2</v>
      </c>
      <c r="C38" s="0" t="s">
        <v>80</v>
      </c>
      <c r="D38" s="0" t="n">
        <v>0</v>
      </c>
      <c r="E38" s="0" t="n">
        <v>2</v>
      </c>
      <c r="F38" s="0" t="n">
        <v>1</v>
      </c>
      <c r="G38" s="0" t="n">
        <v>0</v>
      </c>
      <c r="H38" s="0" t="n">
        <v>0</v>
      </c>
      <c r="I38" s="0" t="n">
        <v>10</v>
      </c>
      <c r="J38" s="0" t="n">
        <v>0</v>
      </c>
      <c r="K38" s="0" t="n">
        <v>0</v>
      </c>
      <c r="L38" s="63" t="s">
        <v>86</v>
      </c>
      <c r="M38" s="64" t="s">
        <v>7</v>
      </c>
      <c r="N38" s="65" t="s">
        <v>7</v>
      </c>
      <c r="O38" s="66" t="s">
        <v>169</v>
      </c>
      <c r="P38" s="67" t="s">
        <v>82</v>
      </c>
      <c r="Q38" s="68" t="s">
        <v>170</v>
      </c>
      <c r="R38" s="69" t="s">
        <v>171</v>
      </c>
      <c r="S38" s="70" t="s">
        <v>167</v>
      </c>
      <c r="T38" s="71" t="n">
        <v>1518</v>
      </c>
      <c r="U38" s="72" t="n">
        <v>8.63</v>
      </c>
      <c r="V38" s="73" t="s">
        <v>11</v>
      </c>
      <c r="W38" s="71" t="n">
        <v>10.84</v>
      </c>
      <c r="X38" s="74" t="n">
        <v>16455.12</v>
      </c>
      <c r="Y38" s="75" t="s">
        <v>84</v>
      </c>
      <c r="Z38" s="0" t="s">
        <v>84</v>
      </c>
      <c r="AA38" s="76" t="n">
        <v>2721.68617340897</v>
      </c>
      <c r="AB38" s="77" t="n">
        <v>0</v>
      </c>
      <c r="AC38" s="78"/>
      <c r="AD38" s="8"/>
      <c r="AE38" s="19" t="s">
        <v>172</v>
      </c>
      <c r="AF38" s="79" t="n">
        <v>4992</v>
      </c>
      <c r="AG38" s="80" t="n">
        <v>8.63</v>
      </c>
      <c r="AH38" s="81" t="n">
        <v>0.2559</v>
      </c>
      <c r="AJ38" s="82" t="n">
        <v>1518</v>
      </c>
      <c r="AL38" s="83"/>
      <c r="AM38" s="84" t="n">
        <v>16455.12</v>
      </c>
      <c r="AN38" s="85" t="n">
        <v>10.84</v>
      </c>
    </row>
    <row r="39" customFormat="false" ht="30" hidden="false" customHeight="false" outlineLevel="0" collapsed="false">
      <c r="A39" s="0" t="s">
        <v>80</v>
      </c>
      <c r="B39" s="0" t="n">
        <v>2</v>
      </c>
      <c r="C39" s="0" t="s">
        <v>80</v>
      </c>
      <c r="D39" s="0" t="n">
        <v>0</v>
      </c>
      <c r="E39" s="0" t="n">
        <v>2</v>
      </c>
      <c r="F39" s="0" t="n">
        <v>1</v>
      </c>
      <c r="G39" s="0" t="n">
        <v>0</v>
      </c>
      <c r="H39" s="0" t="n">
        <v>0</v>
      </c>
      <c r="I39" s="0" t="n">
        <v>11</v>
      </c>
      <c r="J39" s="0" t="n">
        <v>0</v>
      </c>
      <c r="K39" s="0" t="n">
        <v>0</v>
      </c>
      <c r="L39" s="63" t="s">
        <v>86</v>
      </c>
      <c r="M39" s="64" t="s">
        <v>7</v>
      </c>
      <c r="N39" s="65" t="s">
        <v>7</v>
      </c>
      <c r="O39" s="66" t="s">
        <v>173</v>
      </c>
      <c r="P39" s="67" t="s">
        <v>82</v>
      </c>
      <c r="Q39" s="68" t="s">
        <v>174</v>
      </c>
      <c r="R39" s="69" t="s">
        <v>175</v>
      </c>
      <c r="S39" s="70" t="s">
        <v>94</v>
      </c>
      <c r="T39" s="71" t="n">
        <v>7590</v>
      </c>
      <c r="U39" s="72" t="n">
        <v>0.8</v>
      </c>
      <c r="V39" s="73" t="s">
        <v>11</v>
      </c>
      <c r="W39" s="71" t="n">
        <v>1</v>
      </c>
      <c r="X39" s="74" t="n">
        <v>7590</v>
      </c>
      <c r="Y39" s="75" t="s">
        <v>84</v>
      </c>
      <c r="Z39" s="0" t="s">
        <v>84</v>
      </c>
      <c r="AA39" s="76" t="n">
        <v>1255.3903013879</v>
      </c>
      <c r="AB39" s="77" t="n">
        <v>0</v>
      </c>
      <c r="AC39" s="78"/>
      <c r="AD39" s="8"/>
      <c r="AE39" s="19" t="s">
        <v>176</v>
      </c>
      <c r="AF39" s="79" t="n">
        <v>5327</v>
      </c>
      <c r="AG39" s="80" t="n">
        <v>0.8</v>
      </c>
      <c r="AH39" s="81" t="n">
        <v>0.2559</v>
      </c>
      <c r="AJ39" s="82" t="n">
        <v>7590</v>
      </c>
      <c r="AL39" s="83"/>
      <c r="AM39" s="84" t="n">
        <v>7590</v>
      </c>
      <c r="AN39" s="85" t="n">
        <v>1</v>
      </c>
    </row>
    <row r="40" customFormat="false" ht="15" hidden="false" customHeight="false" outlineLevel="0" collapsed="false">
      <c r="A40" s="0" t="s">
        <v>80</v>
      </c>
      <c r="B40" s="0" t="n">
        <v>2</v>
      </c>
      <c r="C40" s="0" t="s">
        <v>80</v>
      </c>
      <c r="D40" s="0" t="n">
        <v>0</v>
      </c>
      <c r="E40" s="0" t="n">
        <v>2</v>
      </c>
      <c r="F40" s="0" t="n">
        <v>1</v>
      </c>
      <c r="G40" s="0" t="n">
        <v>0</v>
      </c>
      <c r="H40" s="0" t="n">
        <v>0</v>
      </c>
      <c r="I40" s="0" t="n">
        <v>12</v>
      </c>
      <c r="J40" s="0" t="n">
        <v>0</v>
      </c>
      <c r="K40" s="0" t="n">
        <v>0</v>
      </c>
      <c r="L40" s="63" t="s">
        <v>86</v>
      </c>
      <c r="M40" s="64" t="s">
        <v>7</v>
      </c>
      <c r="N40" s="65" t="s">
        <v>7</v>
      </c>
      <c r="O40" s="66" t="s">
        <v>177</v>
      </c>
      <c r="P40" s="67" t="s">
        <v>82</v>
      </c>
      <c r="Q40" s="68" t="s">
        <v>178</v>
      </c>
      <c r="R40" s="69" t="s">
        <v>179</v>
      </c>
      <c r="S40" s="70" t="s">
        <v>94</v>
      </c>
      <c r="T40" s="71" t="n">
        <v>7590</v>
      </c>
      <c r="U40" s="72" t="n">
        <v>6.74</v>
      </c>
      <c r="V40" s="73" t="s">
        <v>11</v>
      </c>
      <c r="W40" s="71" t="n">
        <v>8.46</v>
      </c>
      <c r="X40" s="74" t="n">
        <v>64211.4</v>
      </c>
      <c r="Y40" s="75" t="s">
        <v>84</v>
      </c>
      <c r="Z40" s="0" t="s">
        <v>84</v>
      </c>
      <c r="AA40" s="76" t="n">
        <v>10620.6019497417</v>
      </c>
      <c r="AB40" s="77" t="n">
        <v>0</v>
      </c>
      <c r="AC40" s="78"/>
      <c r="AD40" s="8"/>
      <c r="AE40" s="19" t="s">
        <v>180</v>
      </c>
      <c r="AF40" s="79" t="n">
        <v>5338</v>
      </c>
      <c r="AG40" s="80" t="n">
        <v>6.74</v>
      </c>
      <c r="AH40" s="81" t="n">
        <v>0.2559</v>
      </c>
      <c r="AJ40" s="82" t="n">
        <v>7590</v>
      </c>
      <c r="AL40" s="83"/>
      <c r="AM40" s="84" t="n">
        <v>64211.4</v>
      </c>
      <c r="AN40" s="85" t="n">
        <v>8.46</v>
      </c>
    </row>
    <row r="41" customFormat="false" ht="30" hidden="false" customHeight="false" outlineLevel="0" collapsed="false">
      <c r="A41" s="0" t="s">
        <v>80</v>
      </c>
      <c r="B41" s="0" t="n">
        <v>2</v>
      </c>
      <c r="C41" s="0" t="s">
        <v>80</v>
      </c>
      <c r="D41" s="0" t="n">
        <v>0</v>
      </c>
      <c r="E41" s="0" t="n">
        <v>2</v>
      </c>
      <c r="F41" s="0" t="n">
        <v>1</v>
      </c>
      <c r="G41" s="0" t="n">
        <v>0</v>
      </c>
      <c r="H41" s="0" t="n">
        <v>0</v>
      </c>
      <c r="I41" s="0" t="n">
        <v>13</v>
      </c>
      <c r="J41" s="0" t="n">
        <v>0</v>
      </c>
      <c r="K41" s="0" t="n">
        <v>0</v>
      </c>
      <c r="L41" s="63" t="s">
        <v>86</v>
      </c>
      <c r="M41" s="64" t="s">
        <v>7</v>
      </c>
      <c r="N41" s="65" t="s">
        <v>7</v>
      </c>
      <c r="O41" s="66" t="s">
        <v>181</v>
      </c>
      <c r="P41" s="67" t="s">
        <v>82</v>
      </c>
      <c r="Q41" s="68" t="s">
        <v>182</v>
      </c>
      <c r="R41" s="69" t="s">
        <v>183</v>
      </c>
      <c r="S41" s="70" t="s">
        <v>94</v>
      </c>
      <c r="T41" s="71" t="n">
        <v>7590</v>
      </c>
      <c r="U41" s="72" t="n">
        <v>1.96</v>
      </c>
      <c r="V41" s="73" t="s">
        <v>11</v>
      </c>
      <c r="W41" s="71" t="n">
        <v>2.46</v>
      </c>
      <c r="X41" s="74" t="n">
        <v>18671.4</v>
      </c>
      <c r="Y41" s="75" t="s">
        <v>84</v>
      </c>
      <c r="Z41" s="0" t="s">
        <v>84</v>
      </c>
      <c r="AA41" s="76" t="n">
        <v>3088.26014141424</v>
      </c>
      <c r="AB41" s="77" t="n">
        <v>0</v>
      </c>
      <c r="AC41" s="78"/>
      <c r="AD41" s="8"/>
      <c r="AE41" s="19" t="s">
        <v>184</v>
      </c>
      <c r="AF41" s="79" t="n">
        <v>5339</v>
      </c>
      <c r="AG41" s="80" t="n">
        <v>1.96</v>
      </c>
      <c r="AH41" s="81" t="n">
        <v>0.2559</v>
      </c>
      <c r="AJ41" s="82" t="n">
        <v>7590</v>
      </c>
      <c r="AL41" s="83"/>
      <c r="AM41" s="84" t="n">
        <v>18671.4</v>
      </c>
      <c r="AN41" s="85" t="n">
        <v>2.46</v>
      </c>
    </row>
    <row r="42" customFormat="false" ht="45" hidden="false" customHeight="false" outlineLevel="0" collapsed="false">
      <c r="A42" s="0" t="s">
        <v>80</v>
      </c>
      <c r="B42" s="0" t="n">
        <v>2</v>
      </c>
      <c r="C42" s="0" t="s">
        <v>80</v>
      </c>
      <c r="D42" s="0" t="n">
        <v>0</v>
      </c>
      <c r="E42" s="0" t="n">
        <v>2</v>
      </c>
      <c r="F42" s="0" t="n">
        <v>1</v>
      </c>
      <c r="G42" s="0" t="n">
        <v>0</v>
      </c>
      <c r="H42" s="0" t="n">
        <v>0</v>
      </c>
      <c r="I42" s="0" t="n">
        <v>14</v>
      </c>
      <c r="J42" s="0" t="n">
        <v>0</v>
      </c>
      <c r="K42" s="0" t="n">
        <v>0</v>
      </c>
      <c r="L42" s="63" t="s">
        <v>86</v>
      </c>
      <c r="M42" s="64" t="s">
        <v>7</v>
      </c>
      <c r="N42" s="65" t="s">
        <v>7</v>
      </c>
      <c r="O42" s="66" t="s">
        <v>185</v>
      </c>
      <c r="P42" s="67" t="s">
        <v>82</v>
      </c>
      <c r="Q42" s="68" t="s">
        <v>186</v>
      </c>
      <c r="R42" s="69" t="s">
        <v>187</v>
      </c>
      <c r="S42" s="70" t="s">
        <v>167</v>
      </c>
      <c r="T42" s="71" t="n">
        <v>436.43</v>
      </c>
      <c r="U42" s="72" t="n">
        <v>927.66</v>
      </c>
      <c r="V42" s="73" t="s">
        <v>11</v>
      </c>
      <c r="W42" s="71" t="n">
        <v>1165.05</v>
      </c>
      <c r="X42" s="74" t="n">
        <v>508462.77</v>
      </c>
      <c r="Y42" s="75" t="s">
        <v>84</v>
      </c>
      <c r="Z42" s="0" t="s">
        <v>84</v>
      </c>
      <c r="AA42" s="76" t="n">
        <v>84100.0303128891</v>
      </c>
      <c r="AB42" s="77" t="n">
        <v>0</v>
      </c>
      <c r="AC42" s="78"/>
      <c r="AD42" s="8"/>
      <c r="AE42" s="19" t="s">
        <v>188</v>
      </c>
      <c r="AF42" s="79" t="n">
        <v>5408</v>
      </c>
      <c r="AG42" s="80" t="n">
        <v>927.66</v>
      </c>
      <c r="AH42" s="81" t="n">
        <v>0.2559</v>
      </c>
      <c r="AJ42" s="82" t="n">
        <v>436.43</v>
      </c>
      <c r="AL42" s="83"/>
      <c r="AM42" s="84" t="n">
        <v>508462.77</v>
      </c>
      <c r="AN42" s="85" t="n">
        <v>1165.05</v>
      </c>
    </row>
    <row r="43" customFormat="false" ht="45" hidden="false" customHeight="false" outlineLevel="0" collapsed="false">
      <c r="A43" s="0" t="s">
        <v>80</v>
      </c>
      <c r="B43" s="0" t="n">
        <v>2</v>
      </c>
      <c r="C43" s="0" t="s">
        <v>80</v>
      </c>
      <c r="D43" s="0" t="n">
        <v>0</v>
      </c>
      <c r="E43" s="0" t="n">
        <v>2</v>
      </c>
      <c r="F43" s="0" t="n">
        <v>1</v>
      </c>
      <c r="G43" s="0" t="n">
        <v>0</v>
      </c>
      <c r="H43" s="0" t="n">
        <v>0</v>
      </c>
      <c r="I43" s="0" t="n">
        <v>15</v>
      </c>
      <c r="J43" s="0" t="n">
        <v>0</v>
      </c>
      <c r="K43" s="0" t="n">
        <v>0</v>
      </c>
      <c r="L43" s="63" t="s">
        <v>86</v>
      </c>
      <c r="M43" s="64" t="s">
        <v>7</v>
      </c>
      <c r="N43" s="65" t="s">
        <v>7</v>
      </c>
      <c r="O43" s="66" t="s">
        <v>189</v>
      </c>
      <c r="P43" s="67" t="s">
        <v>82</v>
      </c>
      <c r="Q43" s="68" t="s">
        <v>190</v>
      </c>
      <c r="R43" s="69" t="s">
        <v>191</v>
      </c>
      <c r="S43" s="70" t="s">
        <v>192</v>
      </c>
      <c r="T43" s="71" t="n">
        <v>162644.62</v>
      </c>
      <c r="U43" s="72" t="n">
        <v>0.46</v>
      </c>
      <c r="V43" s="73" t="s">
        <v>11</v>
      </c>
      <c r="W43" s="71" t="n">
        <v>0.58</v>
      </c>
      <c r="X43" s="74" t="n">
        <v>94333.88</v>
      </c>
      <c r="Y43" s="75" t="s">
        <v>84</v>
      </c>
      <c r="Z43" s="0" t="s">
        <v>84</v>
      </c>
      <c r="AA43" s="76" t="n">
        <v>15602.8772126865</v>
      </c>
      <c r="AB43" s="77" t="n">
        <v>0</v>
      </c>
      <c r="AC43" s="78"/>
      <c r="AD43" s="8"/>
      <c r="AE43" s="19" t="s">
        <v>193</v>
      </c>
      <c r="AF43" s="79" t="n">
        <v>6255</v>
      </c>
      <c r="AG43" s="80" t="n">
        <v>0.46</v>
      </c>
      <c r="AH43" s="81" t="n">
        <v>0.2559</v>
      </c>
      <c r="AJ43" s="82" t="n">
        <v>162644.62</v>
      </c>
      <c r="AL43" s="83"/>
      <c r="AM43" s="84" t="n">
        <v>94333.88</v>
      </c>
      <c r="AN43" s="85" t="n">
        <v>0.58</v>
      </c>
    </row>
    <row r="44" customFormat="false" ht="30" hidden="false" customHeight="false" outlineLevel="0" collapsed="false">
      <c r="A44" s="0" t="s">
        <v>80</v>
      </c>
      <c r="B44" s="0" t="n">
        <v>2</v>
      </c>
      <c r="C44" s="0" t="s">
        <v>80</v>
      </c>
      <c r="D44" s="0" t="n">
        <v>0</v>
      </c>
      <c r="E44" s="0" t="n">
        <v>2</v>
      </c>
      <c r="F44" s="0" t="n">
        <v>1</v>
      </c>
      <c r="G44" s="0" t="n">
        <v>0</v>
      </c>
      <c r="H44" s="0" t="n">
        <v>0</v>
      </c>
      <c r="I44" s="0" t="n">
        <v>16</v>
      </c>
      <c r="J44" s="0" t="n">
        <v>0</v>
      </c>
      <c r="K44" s="0" t="n">
        <v>0</v>
      </c>
      <c r="L44" s="63" t="s">
        <v>86</v>
      </c>
      <c r="M44" s="64" t="s">
        <v>7</v>
      </c>
      <c r="N44" s="65" t="s">
        <v>7</v>
      </c>
      <c r="O44" s="66" t="s">
        <v>194</v>
      </c>
      <c r="P44" s="67" t="s">
        <v>82</v>
      </c>
      <c r="Q44" s="68" t="s">
        <v>195</v>
      </c>
      <c r="R44" s="69" t="s">
        <v>196</v>
      </c>
      <c r="S44" s="70" t="s">
        <v>192</v>
      </c>
      <c r="T44" s="71" t="n">
        <v>15180</v>
      </c>
      <c r="U44" s="72" t="n">
        <v>1.31</v>
      </c>
      <c r="V44" s="73" t="s">
        <v>11</v>
      </c>
      <c r="W44" s="71" t="n">
        <v>1.65</v>
      </c>
      <c r="X44" s="74" t="n">
        <v>25047</v>
      </c>
      <c r="Y44" s="75" t="s">
        <v>84</v>
      </c>
      <c r="Z44" s="0" t="s">
        <v>84</v>
      </c>
      <c r="AA44" s="76" t="n">
        <v>4142.78799458008</v>
      </c>
      <c r="AB44" s="77" t="n">
        <v>0</v>
      </c>
      <c r="AC44" s="78"/>
      <c r="AD44" s="8"/>
      <c r="AE44" s="19" t="s">
        <v>197</v>
      </c>
      <c r="AF44" s="79" t="n">
        <v>6260</v>
      </c>
      <c r="AG44" s="80" t="n">
        <v>1.31</v>
      </c>
      <c r="AH44" s="81" t="n">
        <v>0.2559</v>
      </c>
      <c r="AJ44" s="82" t="n">
        <v>15180</v>
      </c>
      <c r="AL44" s="83"/>
      <c r="AM44" s="84" t="n">
        <v>25047</v>
      </c>
      <c r="AN44" s="85" t="n">
        <v>1.65</v>
      </c>
    </row>
    <row r="45" customFormat="false" ht="75" hidden="false" customHeight="false" outlineLevel="0" collapsed="false">
      <c r="A45" s="0" t="s">
        <v>80</v>
      </c>
      <c r="B45" s="0" t="n">
        <v>2</v>
      </c>
      <c r="C45" s="0" t="s">
        <v>80</v>
      </c>
      <c r="D45" s="0" t="n">
        <v>0</v>
      </c>
      <c r="E45" s="0" t="n">
        <v>2</v>
      </c>
      <c r="F45" s="0" t="n">
        <v>1</v>
      </c>
      <c r="G45" s="0" t="n">
        <v>0</v>
      </c>
      <c r="H45" s="0" t="n">
        <v>0</v>
      </c>
      <c r="I45" s="0" t="n">
        <v>17</v>
      </c>
      <c r="J45" s="0" t="n">
        <v>0</v>
      </c>
      <c r="K45" s="0" t="n">
        <v>0</v>
      </c>
      <c r="L45" s="63" t="s">
        <v>86</v>
      </c>
      <c r="M45" s="64" t="s">
        <v>7</v>
      </c>
      <c r="N45" s="65" t="s">
        <v>7</v>
      </c>
      <c r="O45" s="66" t="s">
        <v>198</v>
      </c>
      <c r="P45" s="67" t="s">
        <v>91</v>
      </c>
      <c r="Q45" s="68" t="s">
        <v>199</v>
      </c>
      <c r="R45" s="69" t="s">
        <v>200</v>
      </c>
      <c r="S45" s="70" t="s">
        <v>94</v>
      </c>
      <c r="T45" s="71" t="n">
        <v>12960.28</v>
      </c>
      <c r="U45" s="72" t="n">
        <v>1.29</v>
      </c>
      <c r="V45" s="73" t="s">
        <v>11</v>
      </c>
      <c r="W45" s="71" t="n">
        <v>1.62</v>
      </c>
      <c r="X45" s="74" t="n">
        <v>20995.65</v>
      </c>
      <c r="Y45" s="75" t="s">
        <v>84</v>
      </c>
      <c r="Z45" s="0" t="s">
        <v>84</v>
      </c>
      <c r="AA45" s="76" t="n">
        <v>3472.69240860803</v>
      </c>
      <c r="AB45" s="77" t="n">
        <v>0</v>
      </c>
      <c r="AC45" s="78"/>
      <c r="AD45" s="8"/>
      <c r="AE45" s="19" t="s">
        <v>201</v>
      </c>
      <c r="AF45" s="79" t="n">
        <v>13</v>
      </c>
      <c r="AG45" s="80" t="n">
        <v>1.29</v>
      </c>
      <c r="AH45" s="81" t="n">
        <v>0.2559</v>
      </c>
      <c r="AJ45" s="82" t="n">
        <v>12960.28</v>
      </c>
      <c r="AL45" s="83"/>
      <c r="AM45" s="84" t="n">
        <v>20995.65</v>
      </c>
      <c r="AN45" s="85" t="n">
        <v>1.62</v>
      </c>
    </row>
    <row r="46" customFormat="false" ht="45" hidden="false" customHeight="false" outlineLevel="0" collapsed="false">
      <c r="A46" s="0" t="s">
        <v>80</v>
      </c>
      <c r="B46" s="0" t="n">
        <v>2</v>
      </c>
      <c r="C46" s="0" t="s">
        <v>80</v>
      </c>
      <c r="D46" s="0" t="n">
        <v>0</v>
      </c>
      <c r="E46" s="0" t="n">
        <v>2</v>
      </c>
      <c r="F46" s="0" t="n">
        <v>1</v>
      </c>
      <c r="G46" s="0" t="n">
        <v>0</v>
      </c>
      <c r="H46" s="0" t="n">
        <v>0</v>
      </c>
      <c r="I46" s="0" t="n">
        <v>18</v>
      </c>
      <c r="J46" s="0" t="n">
        <v>0</v>
      </c>
      <c r="K46" s="0" t="n">
        <v>0</v>
      </c>
      <c r="L46" s="63" t="s">
        <v>86</v>
      </c>
      <c r="M46" s="64" t="s">
        <v>7</v>
      </c>
      <c r="N46" s="65" t="s">
        <v>7</v>
      </c>
      <c r="O46" s="66" t="s">
        <v>202</v>
      </c>
      <c r="P46" s="67" t="s">
        <v>91</v>
      </c>
      <c r="Q46" s="68" t="s">
        <v>203</v>
      </c>
      <c r="R46" s="69" t="s">
        <v>204</v>
      </c>
      <c r="S46" s="70" t="s">
        <v>94</v>
      </c>
      <c r="T46" s="71" t="n">
        <v>5370.28</v>
      </c>
      <c r="U46" s="72" t="n">
        <v>7</v>
      </c>
      <c r="V46" s="73" t="s">
        <v>11</v>
      </c>
      <c r="W46" s="71" t="n">
        <v>8.79</v>
      </c>
      <c r="X46" s="74" t="n">
        <v>47204.76</v>
      </c>
      <c r="Y46" s="75" t="s">
        <v>84</v>
      </c>
      <c r="Z46" s="0" t="s">
        <v>84</v>
      </c>
      <c r="AA46" s="76" t="n">
        <v>7807.6940557765</v>
      </c>
      <c r="AB46" s="77" t="n">
        <v>0</v>
      </c>
      <c r="AC46" s="78"/>
      <c r="AD46" s="8"/>
      <c r="AE46" s="19" t="s">
        <v>205</v>
      </c>
      <c r="AF46" s="79" t="n">
        <v>14</v>
      </c>
      <c r="AG46" s="80" t="n">
        <v>7</v>
      </c>
      <c r="AH46" s="81" t="n">
        <v>0.2559</v>
      </c>
      <c r="AJ46" s="82" t="n">
        <v>5370.28</v>
      </c>
      <c r="AL46" s="83"/>
      <c r="AM46" s="84" t="n">
        <v>47204.76</v>
      </c>
      <c r="AN46" s="85" t="n">
        <v>8.79</v>
      </c>
    </row>
    <row r="47" customFormat="false" ht="15" hidden="false" customHeight="false" outlineLevel="0" collapsed="false">
      <c r="A47" s="0" t="s">
        <v>80</v>
      </c>
      <c r="B47" s="0" t="n">
        <v>2</v>
      </c>
      <c r="C47" s="0" t="s">
        <v>80</v>
      </c>
      <c r="D47" s="0" t="n">
        <v>0</v>
      </c>
      <c r="E47" s="0" t="n">
        <v>2</v>
      </c>
      <c r="F47" s="0" t="n">
        <v>1</v>
      </c>
      <c r="G47" s="0" t="n">
        <v>0</v>
      </c>
      <c r="H47" s="0" t="n">
        <v>0</v>
      </c>
      <c r="I47" s="0" t="n">
        <v>18</v>
      </c>
      <c r="J47" s="0" t="n">
        <v>0</v>
      </c>
      <c r="K47" s="0" t="n">
        <v>0</v>
      </c>
      <c r="L47" s="63"/>
      <c r="M47" s="64" t="s">
        <v>7</v>
      </c>
      <c r="N47" s="65" t="s">
        <v>7</v>
      </c>
      <c r="O47" s="66" t="s">
        <v>81</v>
      </c>
      <c r="P47" s="67" t="s">
        <v>82</v>
      </c>
      <c r="Q47" s="68"/>
      <c r="R47" s="69" t="s">
        <v>83</v>
      </c>
      <c r="S47" s="70" t="s">
        <v>81</v>
      </c>
      <c r="T47" s="71" t="n">
        <v>0</v>
      </c>
      <c r="U47" s="72" t="n">
        <v>0</v>
      </c>
      <c r="V47" s="73" t="s">
        <v>11</v>
      </c>
      <c r="W47" s="71" t="n">
        <v>0</v>
      </c>
      <c r="X47" s="74" t="n">
        <v>0</v>
      </c>
      <c r="Y47" s="75" t="s">
        <v>84</v>
      </c>
      <c r="AA47" s="76" t="n">
        <v>0</v>
      </c>
      <c r="AB47" s="77" t="n">
        <v>0</v>
      </c>
      <c r="AC47" s="78"/>
      <c r="AD47" s="8"/>
      <c r="AE47" s="19" t="n">
        <f aca="false">FALSE()</f>
        <v>0</v>
      </c>
      <c r="AF47" s="79" t="s">
        <v>83</v>
      </c>
      <c r="AG47" s="80" t="n">
        <v>0</v>
      </c>
      <c r="AH47" s="81" t="n">
        <v>0.2559</v>
      </c>
      <c r="AJ47" s="82"/>
      <c r="AL47" s="83"/>
      <c r="AM47" s="84" t="n">
        <v>0</v>
      </c>
      <c r="AN47" s="85" t="n">
        <v>0</v>
      </c>
    </row>
    <row r="48" customFormat="false" ht="15" hidden="false" customHeight="false" outlineLevel="0" collapsed="false">
      <c r="A48" s="0" t="n">
        <v>1</v>
      </c>
      <c r="B48" s="0" t="n">
        <v>1</v>
      </c>
      <c r="C48" s="0" t="n">
        <v>1</v>
      </c>
      <c r="D48" s="0" t="n">
        <v>20</v>
      </c>
      <c r="E48" s="0" t="n">
        <v>3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60</v>
      </c>
      <c r="K48" s="0" t="n">
        <v>20</v>
      </c>
      <c r="L48" s="63" t="s">
        <v>86</v>
      </c>
      <c r="M48" s="64" t="s">
        <v>3</v>
      </c>
      <c r="N48" s="65" t="s">
        <v>3</v>
      </c>
      <c r="O48" s="66" t="s">
        <v>206</v>
      </c>
      <c r="P48" s="67" t="s">
        <v>82</v>
      </c>
      <c r="Q48" s="68"/>
      <c r="R48" s="69" t="s">
        <v>207</v>
      </c>
      <c r="S48" s="70" t="s">
        <v>81</v>
      </c>
      <c r="T48" s="71" t="n">
        <v>0</v>
      </c>
      <c r="U48" s="72"/>
      <c r="V48" s="73" t="s">
        <v>11</v>
      </c>
      <c r="W48" s="71" t="n">
        <v>0</v>
      </c>
      <c r="X48" s="74" t="n">
        <v>547058.3</v>
      </c>
      <c r="Y48" s="75" t="s">
        <v>84</v>
      </c>
      <c r="AA48" s="76" t="n">
        <v>90483.752847662</v>
      </c>
      <c r="AB48" s="77" t="n">
        <v>0</v>
      </c>
      <c r="AC48" s="78"/>
      <c r="AD48" s="8" t="n">
        <v>5</v>
      </c>
      <c r="AE48" s="19" t="n">
        <f aca="false">FALSE()</f>
        <v>0</v>
      </c>
      <c r="AF48" s="79" t="s">
        <v>83</v>
      </c>
      <c r="AG48" s="80" t="n">
        <v>0</v>
      </c>
      <c r="AH48" s="81" t="n">
        <v>0.2559</v>
      </c>
      <c r="AJ48" s="82"/>
      <c r="AL48" s="83"/>
      <c r="AM48" s="84" t="n">
        <v>547058.3</v>
      </c>
      <c r="AN48" s="85" t="n">
        <v>0</v>
      </c>
    </row>
    <row r="49" customFormat="false" ht="15" hidden="false" customHeight="false" outlineLevel="0" collapsed="false">
      <c r="A49" s="0" t="n">
        <v>2</v>
      </c>
      <c r="B49" s="0" t="n">
        <v>2</v>
      </c>
      <c r="C49" s="0" t="n">
        <v>2</v>
      </c>
      <c r="D49" s="0" t="n">
        <v>19</v>
      </c>
      <c r="E49" s="0" t="n">
        <v>3</v>
      </c>
      <c r="F49" s="0" t="n">
        <v>1</v>
      </c>
      <c r="G49" s="0" t="n">
        <v>0</v>
      </c>
      <c r="H49" s="0" t="n">
        <v>0</v>
      </c>
      <c r="I49" s="0" t="n">
        <v>0</v>
      </c>
      <c r="J49" s="0" t="n">
        <v>19</v>
      </c>
      <c r="K49" s="0" t="e">
        <f aca="false">#N/A</f>
        <v>#N/A</v>
      </c>
      <c r="L49" s="63" t="s">
        <v>86</v>
      </c>
      <c r="M49" s="64" t="s">
        <v>4</v>
      </c>
      <c r="N49" s="65" t="s">
        <v>4</v>
      </c>
      <c r="O49" s="66" t="s">
        <v>208</v>
      </c>
      <c r="P49" s="67" t="s">
        <v>82</v>
      </c>
      <c r="Q49" s="68"/>
      <c r="R49" s="69" t="s">
        <v>207</v>
      </c>
      <c r="S49" s="70" t="s">
        <v>81</v>
      </c>
      <c r="T49" s="71" t="n">
        <v>0</v>
      </c>
      <c r="U49" s="72"/>
      <c r="V49" s="73" t="s">
        <v>11</v>
      </c>
      <c r="W49" s="71" t="n">
        <v>0</v>
      </c>
      <c r="X49" s="74" t="n">
        <v>547058.3</v>
      </c>
      <c r="Y49" s="75" t="s">
        <v>84</v>
      </c>
      <c r="AA49" s="76" t="n">
        <v>90483.752847662</v>
      </c>
      <c r="AB49" s="77" t="n">
        <v>0</v>
      </c>
      <c r="AC49" s="78"/>
      <c r="AD49" s="8" t="n">
        <v>6</v>
      </c>
      <c r="AE49" s="19" t="n">
        <f aca="false">FALSE()</f>
        <v>0</v>
      </c>
      <c r="AF49" s="79" t="s">
        <v>83</v>
      </c>
      <c r="AG49" s="80" t="n">
        <v>0</v>
      </c>
      <c r="AH49" s="81" t="n">
        <v>0.2559</v>
      </c>
      <c r="AJ49" s="82"/>
      <c r="AL49" s="83"/>
      <c r="AM49" s="84" t="n">
        <v>547058.3</v>
      </c>
      <c r="AN49" s="85" t="n">
        <v>0</v>
      </c>
    </row>
    <row r="50" customFormat="false" ht="105" hidden="false" customHeight="false" outlineLevel="0" collapsed="false">
      <c r="A50" s="0" t="s">
        <v>80</v>
      </c>
      <c r="B50" s="0" t="n">
        <v>2</v>
      </c>
      <c r="C50" s="0" t="s">
        <v>80</v>
      </c>
      <c r="D50" s="0" t="n">
        <v>0</v>
      </c>
      <c r="E50" s="0" t="n">
        <v>3</v>
      </c>
      <c r="F50" s="0" t="n">
        <v>1</v>
      </c>
      <c r="G50" s="0" t="n">
        <v>0</v>
      </c>
      <c r="H50" s="0" t="n">
        <v>0</v>
      </c>
      <c r="I50" s="0" t="n">
        <v>1</v>
      </c>
      <c r="J50" s="0" t="n">
        <v>0</v>
      </c>
      <c r="K50" s="0" t="n">
        <v>0</v>
      </c>
      <c r="L50" s="63" t="s">
        <v>86</v>
      </c>
      <c r="M50" s="64" t="s">
        <v>7</v>
      </c>
      <c r="N50" s="65" t="s">
        <v>7</v>
      </c>
      <c r="O50" s="66" t="s">
        <v>209</v>
      </c>
      <c r="P50" s="67" t="s">
        <v>91</v>
      </c>
      <c r="Q50" s="68" t="s">
        <v>210</v>
      </c>
      <c r="R50" s="69" t="s">
        <v>211</v>
      </c>
      <c r="S50" s="70" t="s">
        <v>94</v>
      </c>
      <c r="T50" s="71" t="n">
        <v>55</v>
      </c>
      <c r="U50" s="72" t="n">
        <v>665.23</v>
      </c>
      <c r="V50" s="73" t="s">
        <v>11</v>
      </c>
      <c r="W50" s="71" t="n">
        <v>835.46</v>
      </c>
      <c r="X50" s="74" t="n">
        <v>45950.3</v>
      </c>
      <c r="Y50" s="75" t="s">
        <v>84</v>
      </c>
      <c r="Z50" s="0" t="s">
        <v>84</v>
      </c>
      <c r="AA50" s="76" t="n">
        <v>7600.20566085173</v>
      </c>
      <c r="AB50" s="77" t="n">
        <v>0</v>
      </c>
      <c r="AC50" s="78"/>
      <c r="AD50" s="8"/>
      <c r="AE50" s="19" t="s">
        <v>212</v>
      </c>
      <c r="AF50" s="79" t="n">
        <v>15</v>
      </c>
      <c r="AG50" s="80" t="n">
        <v>665.23</v>
      </c>
      <c r="AH50" s="81" t="n">
        <v>0.2559</v>
      </c>
      <c r="AJ50" s="82" t="n">
        <v>55</v>
      </c>
      <c r="AL50" s="83"/>
      <c r="AM50" s="84" t="n">
        <v>45950.3</v>
      </c>
      <c r="AN50" s="85" t="n">
        <v>835.46</v>
      </c>
    </row>
    <row r="51" customFormat="false" ht="120" hidden="false" customHeight="false" outlineLevel="0" collapsed="false">
      <c r="A51" s="0" t="s">
        <v>80</v>
      </c>
      <c r="B51" s="0" t="n">
        <v>2</v>
      </c>
      <c r="C51" s="0" t="s">
        <v>80</v>
      </c>
      <c r="D51" s="0" t="n">
        <v>0</v>
      </c>
      <c r="E51" s="0" t="n">
        <v>3</v>
      </c>
      <c r="F51" s="0" t="n">
        <v>1</v>
      </c>
      <c r="G51" s="0" t="n">
        <v>0</v>
      </c>
      <c r="H51" s="0" t="n">
        <v>0</v>
      </c>
      <c r="I51" s="0" t="n">
        <v>2</v>
      </c>
      <c r="J51" s="0" t="n">
        <v>0</v>
      </c>
      <c r="K51" s="0" t="n">
        <v>0</v>
      </c>
      <c r="L51" s="63" t="s">
        <v>86</v>
      </c>
      <c r="M51" s="64" t="s">
        <v>7</v>
      </c>
      <c r="N51" s="65" t="s">
        <v>7</v>
      </c>
      <c r="O51" s="66" t="s">
        <v>213</v>
      </c>
      <c r="P51" s="67" t="s">
        <v>91</v>
      </c>
      <c r="Q51" s="68" t="s">
        <v>214</v>
      </c>
      <c r="R51" s="69" t="s">
        <v>215</v>
      </c>
      <c r="S51" s="70" t="s">
        <v>104</v>
      </c>
      <c r="T51" s="71" t="n">
        <v>5</v>
      </c>
      <c r="U51" s="72" t="n">
        <v>1891.24</v>
      </c>
      <c r="V51" s="73" t="s">
        <v>11</v>
      </c>
      <c r="W51" s="71" t="n">
        <v>2375.21</v>
      </c>
      <c r="X51" s="74" t="n">
        <v>11876.05</v>
      </c>
      <c r="Y51" s="75" t="s">
        <v>84</v>
      </c>
      <c r="Z51" s="0" t="s">
        <v>84</v>
      </c>
      <c r="AA51" s="76" t="n">
        <v>1964.30540036862</v>
      </c>
      <c r="AB51" s="77" t="n">
        <v>0</v>
      </c>
      <c r="AC51" s="78"/>
      <c r="AD51" s="8"/>
      <c r="AE51" s="19" t="s">
        <v>216</v>
      </c>
      <c r="AF51" s="79" t="n">
        <v>16</v>
      </c>
      <c r="AG51" s="80" t="n">
        <v>1891.24</v>
      </c>
      <c r="AH51" s="81" t="n">
        <v>0.2559</v>
      </c>
      <c r="AJ51" s="82" t="n">
        <v>5</v>
      </c>
      <c r="AL51" s="83"/>
      <c r="AM51" s="84" t="n">
        <v>11876.05</v>
      </c>
      <c r="AN51" s="85" t="n">
        <v>2375.21</v>
      </c>
    </row>
    <row r="52" customFormat="false" ht="105" hidden="false" customHeight="false" outlineLevel="0" collapsed="false">
      <c r="A52" s="0" t="s">
        <v>80</v>
      </c>
      <c r="B52" s="0" t="n">
        <v>2</v>
      </c>
      <c r="C52" s="0" t="s">
        <v>80</v>
      </c>
      <c r="D52" s="0" t="n">
        <v>0</v>
      </c>
      <c r="E52" s="0" t="n">
        <v>3</v>
      </c>
      <c r="F52" s="0" t="n">
        <v>1</v>
      </c>
      <c r="G52" s="0" t="n">
        <v>0</v>
      </c>
      <c r="H52" s="0" t="n">
        <v>0</v>
      </c>
      <c r="I52" s="0" t="n">
        <v>3</v>
      </c>
      <c r="J52" s="0" t="n">
        <v>0</v>
      </c>
      <c r="K52" s="0" t="n">
        <v>0</v>
      </c>
      <c r="L52" s="63" t="s">
        <v>86</v>
      </c>
      <c r="M52" s="64" t="s">
        <v>7</v>
      </c>
      <c r="N52" s="65" t="s">
        <v>7</v>
      </c>
      <c r="O52" s="66" t="s">
        <v>217</v>
      </c>
      <c r="P52" s="67" t="s">
        <v>91</v>
      </c>
      <c r="Q52" s="68" t="s">
        <v>218</v>
      </c>
      <c r="R52" s="69" t="s">
        <v>219</v>
      </c>
      <c r="S52" s="70" t="s">
        <v>104</v>
      </c>
      <c r="T52" s="71" t="n">
        <v>7</v>
      </c>
      <c r="U52" s="72" t="n">
        <v>2492.57</v>
      </c>
      <c r="V52" s="73" t="s">
        <v>11</v>
      </c>
      <c r="W52" s="71" t="n">
        <v>3130.42</v>
      </c>
      <c r="X52" s="74" t="n">
        <v>21912.94</v>
      </c>
      <c r="Y52" s="75" t="s">
        <v>84</v>
      </c>
      <c r="Z52" s="0" t="s">
        <v>84</v>
      </c>
      <c r="AA52" s="76" t="n">
        <v>3624.41269445258</v>
      </c>
      <c r="AB52" s="77" t="n">
        <v>0</v>
      </c>
      <c r="AC52" s="78"/>
      <c r="AD52" s="8"/>
      <c r="AE52" s="19" t="s">
        <v>220</v>
      </c>
      <c r="AF52" s="79" t="n">
        <v>17</v>
      </c>
      <c r="AG52" s="80" t="n">
        <v>2492.57</v>
      </c>
      <c r="AH52" s="81" t="n">
        <v>0.2559</v>
      </c>
      <c r="AJ52" s="82" t="n">
        <v>7</v>
      </c>
      <c r="AL52" s="83"/>
      <c r="AM52" s="84" t="n">
        <v>21912.94</v>
      </c>
      <c r="AN52" s="85" t="n">
        <v>3130.42</v>
      </c>
    </row>
    <row r="53" customFormat="false" ht="105" hidden="false" customHeight="false" outlineLevel="0" collapsed="false">
      <c r="A53" s="0" t="s">
        <v>80</v>
      </c>
      <c r="B53" s="0" t="n">
        <v>2</v>
      </c>
      <c r="C53" s="0" t="s">
        <v>80</v>
      </c>
      <c r="D53" s="0" t="n">
        <v>0</v>
      </c>
      <c r="E53" s="0" t="n">
        <v>3</v>
      </c>
      <c r="F53" s="0" t="n">
        <v>1</v>
      </c>
      <c r="G53" s="0" t="n">
        <v>0</v>
      </c>
      <c r="H53" s="0" t="n">
        <v>0</v>
      </c>
      <c r="I53" s="0" t="n">
        <v>4</v>
      </c>
      <c r="J53" s="0" t="n">
        <v>0</v>
      </c>
      <c r="K53" s="0" t="n">
        <v>0</v>
      </c>
      <c r="L53" s="63" t="s">
        <v>86</v>
      </c>
      <c r="M53" s="64" t="s">
        <v>7</v>
      </c>
      <c r="N53" s="65" t="s">
        <v>7</v>
      </c>
      <c r="O53" s="66" t="s">
        <v>221</v>
      </c>
      <c r="P53" s="67" t="s">
        <v>91</v>
      </c>
      <c r="Q53" s="68" t="s">
        <v>222</v>
      </c>
      <c r="R53" s="69" t="s">
        <v>223</v>
      </c>
      <c r="S53" s="70" t="s">
        <v>104</v>
      </c>
      <c r="T53" s="71" t="n">
        <v>1</v>
      </c>
      <c r="U53" s="72" t="n">
        <v>3084.97</v>
      </c>
      <c r="V53" s="73" t="s">
        <v>11</v>
      </c>
      <c r="W53" s="71" t="n">
        <v>3874.41</v>
      </c>
      <c r="X53" s="74" t="n">
        <v>3874.41</v>
      </c>
      <c r="Y53" s="75" t="s">
        <v>84</v>
      </c>
      <c r="Z53" s="0" t="s">
        <v>84</v>
      </c>
      <c r="AA53" s="76" t="n">
        <v>640.82960969701</v>
      </c>
      <c r="AB53" s="77" t="n">
        <v>0</v>
      </c>
      <c r="AC53" s="78"/>
      <c r="AD53" s="8"/>
      <c r="AE53" s="19" t="s">
        <v>224</v>
      </c>
      <c r="AF53" s="79" t="n">
        <v>18</v>
      </c>
      <c r="AG53" s="80" t="n">
        <v>3084.97</v>
      </c>
      <c r="AH53" s="81" t="n">
        <v>0.2559</v>
      </c>
      <c r="AJ53" s="82" t="n">
        <v>1</v>
      </c>
      <c r="AL53" s="83"/>
      <c r="AM53" s="84" t="n">
        <v>3874.41</v>
      </c>
      <c r="AN53" s="85" t="n">
        <v>3874.41</v>
      </c>
    </row>
    <row r="54" customFormat="false" ht="105" hidden="false" customHeight="false" outlineLevel="0" collapsed="false">
      <c r="A54" s="0" t="s">
        <v>80</v>
      </c>
      <c r="B54" s="0" t="n">
        <v>2</v>
      </c>
      <c r="C54" s="0" t="s">
        <v>80</v>
      </c>
      <c r="D54" s="0" t="n">
        <v>0</v>
      </c>
      <c r="E54" s="0" t="n">
        <v>3</v>
      </c>
      <c r="F54" s="0" t="n">
        <v>1</v>
      </c>
      <c r="G54" s="0" t="n">
        <v>0</v>
      </c>
      <c r="H54" s="0" t="n">
        <v>0</v>
      </c>
      <c r="I54" s="0" t="n">
        <v>5</v>
      </c>
      <c r="J54" s="0" t="n">
        <v>0</v>
      </c>
      <c r="K54" s="0" t="n">
        <v>0</v>
      </c>
      <c r="L54" s="63" t="s">
        <v>86</v>
      </c>
      <c r="M54" s="64" t="s">
        <v>7</v>
      </c>
      <c r="N54" s="65" t="s">
        <v>7</v>
      </c>
      <c r="O54" s="66" t="s">
        <v>225</v>
      </c>
      <c r="P54" s="67" t="s">
        <v>91</v>
      </c>
      <c r="Q54" s="68" t="s">
        <v>226</v>
      </c>
      <c r="R54" s="69" t="s">
        <v>227</v>
      </c>
      <c r="S54" s="70" t="s">
        <v>104</v>
      </c>
      <c r="T54" s="71" t="n">
        <v>6</v>
      </c>
      <c r="U54" s="72" t="n">
        <v>4019.02</v>
      </c>
      <c r="V54" s="73" t="s">
        <v>11</v>
      </c>
      <c r="W54" s="71" t="n">
        <v>5047.49</v>
      </c>
      <c r="X54" s="74" t="n">
        <v>30284.94</v>
      </c>
      <c r="Y54" s="75" t="s">
        <v>84</v>
      </c>
      <c r="Z54" s="0" t="s">
        <v>84</v>
      </c>
      <c r="AA54" s="76" t="n">
        <v>5009.14623901378</v>
      </c>
      <c r="AB54" s="77" t="n">
        <v>0</v>
      </c>
      <c r="AC54" s="78"/>
      <c r="AD54" s="8"/>
      <c r="AE54" s="19" t="s">
        <v>228</v>
      </c>
      <c r="AF54" s="79" t="n">
        <v>19</v>
      </c>
      <c r="AG54" s="80" t="n">
        <v>4019.02</v>
      </c>
      <c r="AH54" s="81" t="n">
        <v>0.2559</v>
      </c>
      <c r="AJ54" s="82" t="n">
        <v>6</v>
      </c>
      <c r="AL54" s="83"/>
      <c r="AM54" s="84" t="n">
        <v>30284.94</v>
      </c>
      <c r="AN54" s="85" t="n">
        <v>5047.49</v>
      </c>
    </row>
    <row r="55" customFormat="false" ht="90" hidden="false" customHeight="false" outlineLevel="0" collapsed="false">
      <c r="A55" s="0" t="s">
        <v>80</v>
      </c>
      <c r="B55" s="0" t="n">
        <v>2</v>
      </c>
      <c r="C55" s="0" t="s">
        <v>80</v>
      </c>
      <c r="D55" s="0" t="n">
        <v>0</v>
      </c>
      <c r="E55" s="0" t="n">
        <v>3</v>
      </c>
      <c r="F55" s="0" t="n">
        <v>1</v>
      </c>
      <c r="G55" s="0" t="n">
        <v>0</v>
      </c>
      <c r="H55" s="0" t="n">
        <v>0</v>
      </c>
      <c r="I55" s="0" t="n">
        <v>6</v>
      </c>
      <c r="J55" s="0" t="n">
        <v>0</v>
      </c>
      <c r="K55" s="0" t="n">
        <v>0</v>
      </c>
      <c r="L55" s="63" t="s">
        <v>86</v>
      </c>
      <c r="M55" s="64" t="s">
        <v>7</v>
      </c>
      <c r="N55" s="65" t="s">
        <v>7</v>
      </c>
      <c r="O55" s="66" t="s">
        <v>229</v>
      </c>
      <c r="P55" s="67" t="s">
        <v>91</v>
      </c>
      <c r="Q55" s="68" t="s">
        <v>230</v>
      </c>
      <c r="R55" s="69" t="s">
        <v>231</v>
      </c>
      <c r="S55" s="70" t="s">
        <v>104</v>
      </c>
      <c r="T55" s="71" t="n">
        <v>19</v>
      </c>
      <c r="U55" s="72" t="n">
        <v>319.69</v>
      </c>
      <c r="V55" s="73" t="s">
        <v>11</v>
      </c>
      <c r="W55" s="71" t="n">
        <v>401.5</v>
      </c>
      <c r="X55" s="74" t="n">
        <v>7628.5</v>
      </c>
      <c r="Y55" s="75" t="s">
        <v>84</v>
      </c>
      <c r="Z55" s="0" t="s">
        <v>84</v>
      </c>
      <c r="AA55" s="76" t="n">
        <v>1261.75822320654</v>
      </c>
      <c r="AB55" s="77" t="n">
        <v>0</v>
      </c>
      <c r="AC55" s="78"/>
      <c r="AD55" s="8"/>
      <c r="AE55" s="19" t="s">
        <v>232</v>
      </c>
      <c r="AF55" s="79" t="n">
        <v>20</v>
      </c>
      <c r="AG55" s="80" t="n">
        <v>319.69</v>
      </c>
      <c r="AH55" s="81" t="n">
        <v>0.2559</v>
      </c>
      <c r="AJ55" s="82" t="n">
        <v>19</v>
      </c>
      <c r="AL55" s="83"/>
      <c r="AM55" s="84" t="n">
        <v>7628.5</v>
      </c>
      <c r="AN55" s="85" t="n">
        <v>401.5</v>
      </c>
    </row>
    <row r="56" customFormat="false" ht="30" hidden="false" customHeight="false" outlineLevel="0" collapsed="false">
      <c r="A56" s="0" t="s">
        <v>80</v>
      </c>
      <c r="B56" s="0" t="n">
        <v>2</v>
      </c>
      <c r="C56" s="0" t="s">
        <v>80</v>
      </c>
      <c r="D56" s="0" t="n">
        <v>0</v>
      </c>
      <c r="E56" s="0" t="n">
        <v>3</v>
      </c>
      <c r="F56" s="0" t="n">
        <v>1</v>
      </c>
      <c r="G56" s="0" t="n">
        <v>0</v>
      </c>
      <c r="H56" s="0" t="n">
        <v>0</v>
      </c>
      <c r="I56" s="0" t="n">
        <v>7</v>
      </c>
      <c r="J56" s="0" t="n">
        <v>0</v>
      </c>
      <c r="K56" s="0" t="n">
        <v>0</v>
      </c>
      <c r="L56" s="63" t="s">
        <v>86</v>
      </c>
      <c r="M56" s="64" t="s">
        <v>7</v>
      </c>
      <c r="N56" s="65" t="s">
        <v>7</v>
      </c>
      <c r="O56" s="66" t="s">
        <v>233</v>
      </c>
      <c r="P56" s="67" t="s">
        <v>82</v>
      </c>
      <c r="Q56" s="68" t="s">
        <v>234</v>
      </c>
      <c r="R56" s="69" t="s">
        <v>235</v>
      </c>
      <c r="S56" s="70" t="s">
        <v>142</v>
      </c>
      <c r="T56" s="71" t="n">
        <v>9.5</v>
      </c>
      <c r="U56" s="72" t="n">
        <v>172.24</v>
      </c>
      <c r="V56" s="73" t="s">
        <v>11</v>
      </c>
      <c r="W56" s="71" t="n">
        <v>216.32</v>
      </c>
      <c r="X56" s="74" t="n">
        <v>2055.04</v>
      </c>
      <c r="Y56" s="75" t="s">
        <v>84</v>
      </c>
      <c r="Z56" s="0" t="s">
        <v>84</v>
      </c>
      <c r="AA56" s="76" t="n">
        <v>339.904780627694</v>
      </c>
      <c r="AB56" s="77" t="n">
        <v>0</v>
      </c>
      <c r="AC56" s="78"/>
      <c r="AD56" s="8"/>
      <c r="AE56" s="19" t="s">
        <v>236</v>
      </c>
      <c r="AF56" s="79" t="n">
        <v>1543</v>
      </c>
      <c r="AG56" s="80" t="n">
        <v>172.24</v>
      </c>
      <c r="AH56" s="81" t="n">
        <v>0.2559</v>
      </c>
      <c r="AJ56" s="82" t="n">
        <v>9.5</v>
      </c>
      <c r="AL56" s="83"/>
      <c r="AM56" s="84" t="n">
        <v>2055.04</v>
      </c>
      <c r="AN56" s="85" t="n">
        <v>216.32</v>
      </c>
    </row>
    <row r="57" customFormat="false" ht="60" hidden="false" customHeight="false" outlineLevel="0" collapsed="false">
      <c r="A57" s="0" t="s">
        <v>80</v>
      </c>
      <c r="B57" s="0" t="n">
        <v>2</v>
      </c>
      <c r="C57" s="0" t="s">
        <v>80</v>
      </c>
      <c r="D57" s="0" t="n">
        <v>0</v>
      </c>
      <c r="E57" s="0" t="n">
        <v>3</v>
      </c>
      <c r="F57" s="0" t="n">
        <v>1</v>
      </c>
      <c r="G57" s="0" t="n">
        <v>0</v>
      </c>
      <c r="H57" s="0" t="n">
        <v>0</v>
      </c>
      <c r="I57" s="0" t="n">
        <v>8</v>
      </c>
      <c r="J57" s="0" t="n">
        <v>0</v>
      </c>
      <c r="K57" s="0" t="n">
        <v>0</v>
      </c>
      <c r="L57" s="63" t="s">
        <v>86</v>
      </c>
      <c r="M57" s="64" t="s">
        <v>7</v>
      </c>
      <c r="N57" s="65" t="s">
        <v>7</v>
      </c>
      <c r="O57" s="66" t="s">
        <v>237</v>
      </c>
      <c r="P57" s="67" t="s">
        <v>82</v>
      </c>
      <c r="Q57" s="68" t="s">
        <v>238</v>
      </c>
      <c r="R57" s="69" t="s">
        <v>239</v>
      </c>
      <c r="S57" s="70" t="s">
        <v>142</v>
      </c>
      <c r="T57" s="71" t="n">
        <v>209.72</v>
      </c>
      <c r="U57" s="72" t="n">
        <v>121.58</v>
      </c>
      <c r="V57" s="73" t="s">
        <v>11</v>
      </c>
      <c r="W57" s="71" t="n">
        <v>152.69</v>
      </c>
      <c r="X57" s="74" t="n">
        <v>32022.15</v>
      </c>
      <c r="Y57" s="75" t="s">
        <v>84</v>
      </c>
      <c r="Z57" s="0" t="s">
        <v>84</v>
      </c>
      <c r="AA57" s="76" t="n">
        <v>5296.48175752156</v>
      </c>
      <c r="AB57" s="77" t="n">
        <v>0</v>
      </c>
      <c r="AC57" s="78"/>
      <c r="AD57" s="8"/>
      <c r="AE57" s="19" t="s">
        <v>240</v>
      </c>
      <c r="AF57" s="79" t="n">
        <v>241</v>
      </c>
      <c r="AG57" s="80" t="n">
        <v>121.58</v>
      </c>
      <c r="AH57" s="81" t="n">
        <v>0.2559</v>
      </c>
      <c r="AJ57" s="82" t="n">
        <v>209.72</v>
      </c>
      <c r="AL57" s="83"/>
      <c r="AM57" s="84" t="n">
        <v>32022.15</v>
      </c>
      <c r="AN57" s="85" t="n">
        <v>152.69</v>
      </c>
    </row>
    <row r="58" customFormat="false" ht="60" hidden="false" customHeight="false" outlineLevel="0" collapsed="false">
      <c r="A58" s="0" t="s">
        <v>80</v>
      </c>
      <c r="B58" s="0" t="n">
        <v>2</v>
      </c>
      <c r="C58" s="0" t="s">
        <v>80</v>
      </c>
      <c r="D58" s="0" t="n">
        <v>0</v>
      </c>
      <c r="E58" s="0" t="n">
        <v>3</v>
      </c>
      <c r="F58" s="0" t="n">
        <v>1</v>
      </c>
      <c r="G58" s="0" t="n">
        <v>0</v>
      </c>
      <c r="H58" s="0" t="n">
        <v>0</v>
      </c>
      <c r="I58" s="0" t="n">
        <v>9</v>
      </c>
      <c r="J58" s="0" t="n">
        <v>0</v>
      </c>
      <c r="K58" s="0" t="n">
        <v>0</v>
      </c>
      <c r="L58" s="63" t="s">
        <v>86</v>
      </c>
      <c r="M58" s="64" t="s">
        <v>7</v>
      </c>
      <c r="N58" s="65" t="s">
        <v>7</v>
      </c>
      <c r="O58" s="66" t="s">
        <v>241</v>
      </c>
      <c r="P58" s="67" t="s">
        <v>82</v>
      </c>
      <c r="Q58" s="68" t="s">
        <v>242</v>
      </c>
      <c r="R58" s="69" t="s">
        <v>243</v>
      </c>
      <c r="S58" s="70" t="s">
        <v>142</v>
      </c>
      <c r="T58" s="71" t="n">
        <v>1008.5</v>
      </c>
      <c r="U58" s="72" t="n">
        <v>209.51</v>
      </c>
      <c r="V58" s="73" t="s">
        <v>11</v>
      </c>
      <c r="W58" s="71" t="n">
        <v>263.12</v>
      </c>
      <c r="X58" s="74" t="n">
        <v>265356.52</v>
      </c>
      <c r="Y58" s="75" t="s">
        <v>84</v>
      </c>
      <c r="Z58" s="0" t="s">
        <v>84</v>
      </c>
      <c r="AA58" s="76" t="n">
        <v>43890.1187902563</v>
      </c>
      <c r="AB58" s="77" t="n">
        <v>0</v>
      </c>
      <c r="AC58" s="78"/>
      <c r="AD58" s="8"/>
      <c r="AE58" s="19" t="s">
        <v>244</v>
      </c>
      <c r="AF58" s="79" t="n">
        <v>243</v>
      </c>
      <c r="AG58" s="80" t="n">
        <v>209.51</v>
      </c>
      <c r="AH58" s="81" t="n">
        <v>0.2559</v>
      </c>
      <c r="AJ58" s="82" t="n">
        <v>1008.5</v>
      </c>
      <c r="AL58" s="83"/>
      <c r="AM58" s="84" t="n">
        <v>265356.52</v>
      </c>
      <c r="AN58" s="85" t="n">
        <v>263.12</v>
      </c>
    </row>
    <row r="59" customFormat="false" ht="75" hidden="false" customHeight="false" outlineLevel="0" collapsed="false">
      <c r="A59" s="0" t="s">
        <v>80</v>
      </c>
      <c r="B59" s="0" t="n">
        <v>2</v>
      </c>
      <c r="C59" s="0" t="s">
        <v>80</v>
      </c>
      <c r="D59" s="0" t="n">
        <v>0</v>
      </c>
      <c r="E59" s="0" t="n">
        <v>3</v>
      </c>
      <c r="F59" s="0" t="n">
        <v>1</v>
      </c>
      <c r="G59" s="0" t="n">
        <v>0</v>
      </c>
      <c r="H59" s="0" t="n">
        <v>0</v>
      </c>
      <c r="I59" s="0" t="n">
        <v>10</v>
      </c>
      <c r="J59" s="0" t="n">
        <v>0</v>
      </c>
      <c r="K59" s="0" t="n">
        <v>0</v>
      </c>
      <c r="L59" s="63" t="s">
        <v>86</v>
      </c>
      <c r="M59" s="64" t="s">
        <v>7</v>
      </c>
      <c r="N59" s="65" t="s">
        <v>7</v>
      </c>
      <c r="O59" s="66" t="s">
        <v>245</v>
      </c>
      <c r="P59" s="67" t="s">
        <v>82</v>
      </c>
      <c r="Q59" s="68" t="s">
        <v>170</v>
      </c>
      <c r="R59" s="69" t="s">
        <v>171</v>
      </c>
      <c r="S59" s="70" t="s">
        <v>167</v>
      </c>
      <c r="T59" s="71" t="n">
        <v>1947.35</v>
      </c>
      <c r="U59" s="72" t="n">
        <v>8.63</v>
      </c>
      <c r="V59" s="73" t="s">
        <v>11</v>
      </c>
      <c r="W59" s="71" t="n">
        <v>10.84</v>
      </c>
      <c r="X59" s="74" t="n">
        <v>21109.27</v>
      </c>
      <c r="Y59" s="75" t="s">
        <v>84</v>
      </c>
      <c r="Z59" s="0" t="s">
        <v>84</v>
      </c>
      <c r="AA59" s="76" t="n">
        <v>3491.4852209985</v>
      </c>
      <c r="AB59" s="77" t="n">
        <v>0</v>
      </c>
      <c r="AC59" s="78"/>
      <c r="AD59" s="8"/>
      <c r="AE59" s="19" t="s">
        <v>172</v>
      </c>
      <c r="AF59" s="79" t="n">
        <v>4992</v>
      </c>
      <c r="AG59" s="80" t="n">
        <v>8.63</v>
      </c>
      <c r="AH59" s="81" t="n">
        <v>0.2559</v>
      </c>
      <c r="AJ59" s="82" t="n">
        <v>1947.35</v>
      </c>
      <c r="AL59" s="83"/>
      <c r="AM59" s="84" t="n">
        <v>21109.27</v>
      </c>
      <c r="AN59" s="85" t="n">
        <v>10.84</v>
      </c>
    </row>
    <row r="60" customFormat="false" ht="75" hidden="false" customHeight="false" outlineLevel="0" collapsed="false">
      <c r="A60" s="0" t="s">
        <v>80</v>
      </c>
      <c r="B60" s="0" t="n">
        <v>2</v>
      </c>
      <c r="C60" s="0" t="s">
        <v>80</v>
      </c>
      <c r="D60" s="0" t="n">
        <v>0</v>
      </c>
      <c r="E60" s="0" t="n">
        <v>3</v>
      </c>
      <c r="F60" s="0" t="n">
        <v>1</v>
      </c>
      <c r="G60" s="0" t="n">
        <v>0</v>
      </c>
      <c r="H60" s="0" t="n">
        <v>0</v>
      </c>
      <c r="I60" s="0" t="n">
        <v>11</v>
      </c>
      <c r="J60" s="0" t="n">
        <v>0</v>
      </c>
      <c r="K60" s="0" t="n">
        <v>0</v>
      </c>
      <c r="L60" s="63" t="s">
        <v>86</v>
      </c>
      <c r="M60" s="64" t="s">
        <v>7</v>
      </c>
      <c r="N60" s="65" t="s">
        <v>7</v>
      </c>
      <c r="O60" s="66" t="s">
        <v>246</v>
      </c>
      <c r="P60" s="67" t="s">
        <v>82</v>
      </c>
      <c r="Q60" s="68" t="s">
        <v>247</v>
      </c>
      <c r="R60" s="69" t="s">
        <v>248</v>
      </c>
      <c r="S60" s="70" t="s">
        <v>167</v>
      </c>
      <c r="T60" s="71" t="n">
        <v>633.1</v>
      </c>
      <c r="U60" s="72" t="n">
        <v>8.38</v>
      </c>
      <c r="V60" s="73" t="s">
        <v>11</v>
      </c>
      <c r="W60" s="71" t="n">
        <v>10.52</v>
      </c>
      <c r="X60" s="74" t="n">
        <v>6660.21</v>
      </c>
      <c r="Y60" s="75" t="s">
        <v>84</v>
      </c>
      <c r="Z60" s="0" t="s">
        <v>84</v>
      </c>
      <c r="AA60" s="76" t="n">
        <v>1101.60250845938</v>
      </c>
      <c r="AB60" s="77" t="n">
        <v>0</v>
      </c>
      <c r="AC60" s="78"/>
      <c r="AD60" s="8"/>
      <c r="AE60" s="19" t="s">
        <v>249</v>
      </c>
      <c r="AF60" s="79" t="n">
        <v>4993</v>
      </c>
      <c r="AG60" s="80" t="n">
        <v>8.38</v>
      </c>
      <c r="AH60" s="81" t="n">
        <v>0.2559</v>
      </c>
      <c r="AJ60" s="82" t="n">
        <v>633.1</v>
      </c>
      <c r="AL60" s="83"/>
      <c r="AM60" s="84" t="n">
        <v>6660.21</v>
      </c>
      <c r="AN60" s="85" t="n">
        <v>10.52</v>
      </c>
    </row>
    <row r="61" customFormat="false" ht="60" hidden="false" customHeight="false" outlineLevel="0" collapsed="false">
      <c r="A61" s="0" t="s">
        <v>80</v>
      </c>
      <c r="B61" s="0" t="n">
        <v>2</v>
      </c>
      <c r="C61" s="0" t="s">
        <v>80</v>
      </c>
      <c r="D61" s="0" t="n">
        <v>0</v>
      </c>
      <c r="E61" s="0" t="n">
        <v>3</v>
      </c>
      <c r="F61" s="0" t="n">
        <v>1</v>
      </c>
      <c r="G61" s="0" t="n">
        <v>0</v>
      </c>
      <c r="H61" s="0" t="n">
        <v>0</v>
      </c>
      <c r="I61" s="0" t="n">
        <v>12</v>
      </c>
      <c r="J61" s="0" t="n">
        <v>0</v>
      </c>
      <c r="K61" s="0" t="n">
        <v>0</v>
      </c>
      <c r="L61" s="63" t="s">
        <v>86</v>
      </c>
      <c r="M61" s="64" t="s">
        <v>7</v>
      </c>
      <c r="N61" s="65" t="s">
        <v>7</v>
      </c>
      <c r="O61" s="66" t="s">
        <v>250</v>
      </c>
      <c r="P61" s="67" t="s">
        <v>82</v>
      </c>
      <c r="Q61" s="68" t="s">
        <v>251</v>
      </c>
      <c r="R61" s="69" t="s">
        <v>252</v>
      </c>
      <c r="S61" s="70" t="s">
        <v>167</v>
      </c>
      <c r="T61" s="71" t="n">
        <v>1557.88</v>
      </c>
      <c r="U61" s="72" t="n">
        <v>17.88</v>
      </c>
      <c r="V61" s="73" t="s">
        <v>11</v>
      </c>
      <c r="W61" s="71" t="n">
        <v>22.46</v>
      </c>
      <c r="X61" s="74" t="n">
        <v>34989.98</v>
      </c>
      <c r="Y61" s="75" t="s">
        <v>84</v>
      </c>
      <c r="Z61" s="0" t="s">
        <v>84</v>
      </c>
      <c r="AA61" s="76" t="n">
        <v>5787.36252144357</v>
      </c>
      <c r="AB61" s="77" t="n">
        <v>0</v>
      </c>
      <c r="AC61" s="78"/>
      <c r="AD61" s="8"/>
      <c r="AE61" s="19" t="s">
        <v>253</v>
      </c>
      <c r="AF61" s="79" t="n">
        <v>5041</v>
      </c>
      <c r="AG61" s="80" t="n">
        <v>17.88</v>
      </c>
      <c r="AH61" s="81" t="n">
        <v>0.2559</v>
      </c>
      <c r="AJ61" s="82" t="n">
        <v>1557.88</v>
      </c>
      <c r="AL61" s="83"/>
      <c r="AM61" s="84" t="n">
        <v>34989.98</v>
      </c>
      <c r="AN61" s="85" t="n">
        <v>22.46</v>
      </c>
    </row>
    <row r="62" customFormat="false" ht="60" hidden="false" customHeight="false" outlineLevel="0" collapsed="false">
      <c r="A62" s="0" t="s">
        <v>80</v>
      </c>
      <c r="B62" s="0" t="n">
        <v>2</v>
      </c>
      <c r="C62" s="0" t="s">
        <v>80</v>
      </c>
      <c r="D62" s="0" t="n">
        <v>0</v>
      </c>
      <c r="E62" s="0" t="n">
        <v>3</v>
      </c>
      <c r="F62" s="0" t="n">
        <v>1</v>
      </c>
      <c r="G62" s="0" t="n">
        <v>0</v>
      </c>
      <c r="H62" s="0" t="n">
        <v>0</v>
      </c>
      <c r="I62" s="0" t="n">
        <v>13</v>
      </c>
      <c r="J62" s="0" t="n">
        <v>0</v>
      </c>
      <c r="K62" s="0" t="n">
        <v>0</v>
      </c>
      <c r="L62" s="63" t="s">
        <v>86</v>
      </c>
      <c r="M62" s="64" t="s">
        <v>7</v>
      </c>
      <c r="N62" s="65" t="s">
        <v>7</v>
      </c>
      <c r="O62" s="66" t="s">
        <v>254</v>
      </c>
      <c r="P62" s="67" t="s">
        <v>82</v>
      </c>
      <c r="Q62" s="68" t="s">
        <v>255</v>
      </c>
      <c r="R62" s="69" t="s">
        <v>256</v>
      </c>
      <c r="S62" s="70" t="s">
        <v>167</v>
      </c>
      <c r="T62" s="71" t="n">
        <v>506.48</v>
      </c>
      <c r="U62" s="72" t="n">
        <v>14.39</v>
      </c>
      <c r="V62" s="73" t="s">
        <v>11</v>
      </c>
      <c r="W62" s="71" t="n">
        <v>18.07</v>
      </c>
      <c r="X62" s="74" t="n">
        <v>9152.09</v>
      </c>
      <c r="Y62" s="75" t="s">
        <v>84</v>
      </c>
      <c r="Z62" s="0" t="s">
        <v>84</v>
      </c>
      <c r="AA62" s="76" t="n">
        <v>1513.76087265207</v>
      </c>
      <c r="AB62" s="77" t="n">
        <v>0</v>
      </c>
      <c r="AC62" s="78"/>
      <c r="AD62" s="8"/>
      <c r="AE62" s="19" t="s">
        <v>257</v>
      </c>
      <c r="AF62" s="79" t="n">
        <v>5042</v>
      </c>
      <c r="AG62" s="80" t="n">
        <v>14.39</v>
      </c>
      <c r="AH62" s="81" t="n">
        <v>0.2559</v>
      </c>
      <c r="AJ62" s="82" t="n">
        <v>506.48</v>
      </c>
      <c r="AL62" s="83"/>
      <c r="AM62" s="84" t="n">
        <v>9152.09</v>
      </c>
      <c r="AN62" s="85" t="n">
        <v>18.07</v>
      </c>
    </row>
    <row r="63" customFormat="false" ht="30" hidden="false" customHeight="false" outlineLevel="0" collapsed="false">
      <c r="A63" s="0" t="s">
        <v>80</v>
      </c>
      <c r="B63" s="0" t="n">
        <v>2</v>
      </c>
      <c r="C63" s="0" t="s">
        <v>80</v>
      </c>
      <c r="D63" s="0" t="n">
        <v>0</v>
      </c>
      <c r="E63" s="0" t="n">
        <v>3</v>
      </c>
      <c r="F63" s="0" t="n">
        <v>1</v>
      </c>
      <c r="G63" s="0" t="n">
        <v>0</v>
      </c>
      <c r="H63" s="0" t="n">
        <v>0</v>
      </c>
      <c r="I63" s="0" t="n">
        <v>14</v>
      </c>
      <c r="J63" s="0" t="n">
        <v>0</v>
      </c>
      <c r="K63" s="0" t="n">
        <v>0</v>
      </c>
      <c r="L63" s="63" t="s">
        <v>86</v>
      </c>
      <c r="M63" s="64" t="s">
        <v>7</v>
      </c>
      <c r="N63" s="65" t="s">
        <v>7</v>
      </c>
      <c r="O63" s="66" t="s">
        <v>258</v>
      </c>
      <c r="P63" s="67" t="s">
        <v>82</v>
      </c>
      <c r="Q63" s="68" t="s">
        <v>195</v>
      </c>
      <c r="R63" s="69" t="s">
        <v>196</v>
      </c>
      <c r="S63" s="70" t="s">
        <v>192</v>
      </c>
      <c r="T63" s="71" t="n">
        <v>5160.9</v>
      </c>
      <c r="U63" s="72" t="n">
        <v>1.31</v>
      </c>
      <c r="V63" s="73" t="s">
        <v>11</v>
      </c>
      <c r="W63" s="71" t="n">
        <v>1.65</v>
      </c>
      <c r="X63" s="74" t="n">
        <v>8515.49</v>
      </c>
      <c r="Y63" s="75" t="s">
        <v>84</v>
      </c>
      <c r="Z63" s="0" t="s">
        <v>84</v>
      </c>
      <c r="AA63" s="76" t="n">
        <v>1408.46687187954</v>
      </c>
      <c r="AB63" s="77" t="n">
        <v>0</v>
      </c>
      <c r="AC63" s="78"/>
      <c r="AD63" s="8"/>
      <c r="AE63" s="19" t="s">
        <v>197</v>
      </c>
      <c r="AF63" s="79" t="n">
        <v>6260</v>
      </c>
      <c r="AG63" s="80" t="n">
        <v>1.31</v>
      </c>
      <c r="AH63" s="81" t="n">
        <v>0.2559</v>
      </c>
      <c r="AJ63" s="82" t="n">
        <v>5160.9</v>
      </c>
      <c r="AL63" s="83"/>
      <c r="AM63" s="84" t="n">
        <v>8515.49</v>
      </c>
      <c r="AN63" s="85" t="n">
        <v>1.65</v>
      </c>
    </row>
    <row r="64" customFormat="false" ht="60" hidden="false" customHeight="false" outlineLevel="0" collapsed="false">
      <c r="A64" s="0" t="s">
        <v>80</v>
      </c>
      <c r="B64" s="0" t="n">
        <v>2</v>
      </c>
      <c r="C64" s="0" t="s">
        <v>80</v>
      </c>
      <c r="D64" s="0" t="n">
        <v>0</v>
      </c>
      <c r="E64" s="0" t="n">
        <v>3</v>
      </c>
      <c r="F64" s="0" t="n">
        <v>1</v>
      </c>
      <c r="G64" s="0" t="n">
        <v>0</v>
      </c>
      <c r="H64" s="0" t="n">
        <v>0</v>
      </c>
      <c r="I64" s="0" t="n">
        <v>15</v>
      </c>
      <c r="J64" s="0" t="n">
        <v>0</v>
      </c>
      <c r="K64" s="0" t="n">
        <v>0</v>
      </c>
      <c r="L64" s="63" t="s">
        <v>86</v>
      </c>
      <c r="M64" s="64" t="s">
        <v>7</v>
      </c>
      <c r="N64" s="65" t="s">
        <v>7</v>
      </c>
      <c r="O64" s="66" t="s">
        <v>259</v>
      </c>
      <c r="P64" s="67" t="s">
        <v>82</v>
      </c>
      <c r="Q64" s="68" t="s">
        <v>260</v>
      </c>
      <c r="R64" s="69" t="s">
        <v>261</v>
      </c>
      <c r="S64" s="70" t="s">
        <v>167</v>
      </c>
      <c r="T64" s="71" t="n">
        <v>516.09</v>
      </c>
      <c r="U64" s="72" t="n">
        <v>4.3</v>
      </c>
      <c r="V64" s="73" t="s">
        <v>11</v>
      </c>
      <c r="W64" s="71" t="n">
        <v>5.4</v>
      </c>
      <c r="X64" s="74" t="n">
        <v>2786.89</v>
      </c>
      <c r="Y64" s="75" t="s">
        <v>84</v>
      </c>
      <c r="Z64" s="0" t="s">
        <v>84</v>
      </c>
      <c r="AA64" s="76" t="n">
        <v>460.953185380097</v>
      </c>
      <c r="AB64" s="77" t="n">
        <v>0</v>
      </c>
      <c r="AC64" s="78"/>
      <c r="AD64" s="8"/>
      <c r="AE64" s="19" t="s">
        <v>262</v>
      </c>
      <c r="AF64" s="79" t="n">
        <v>6316</v>
      </c>
      <c r="AG64" s="80" t="n">
        <v>4.3</v>
      </c>
      <c r="AH64" s="81" t="n">
        <v>0.2559</v>
      </c>
      <c r="AJ64" s="82" t="n">
        <v>516.09</v>
      </c>
      <c r="AL64" s="83"/>
      <c r="AM64" s="84" t="n">
        <v>2786.89</v>
      </c>
      <c r="AN64" s="85" t="n">
        <v>5.4</v>
      </c>
    </row>
    <row r="65" customFormat="false" ht="15" hidden="false" customHeight="false" outlineLevel="0" collapsed="false">
      <c r="A65" s="0" t="s">
        <v>80</v>
      </c>
      <c r="B65" s="0" t="n">
        <v>2</v>
      </c>
      <c r="C65" s="0" t="s">
        <v>80</v>
      </c>
      <c r="D65" s="0" t="n">
        <v>0</v>
      </c>
      <c r="E65" s="0" t="n">
        <v>3</v>
      </c>
      <c r="F65" s="0" t="n">
        <v>1</v>
      </c>
      <c r="G65" s="0" t="n">
        <v>0</v>
      </c>
      <c r="H65" s="0" t="n">
        <v>0</v>
      </c>
      <c r="I65" s="0" t="n">
        <v>16</v>
      </c>
      <c r="J65" s="0" t="n">
        <v>0</v>
      </c>
      <c r="K65" s="0" t="n">
        <v>0</v>
      </c>
      <c r="L65" s="63" t="s">
        <v>86</v>
      </c>
      <c r="M65" s="64" t="s">
        <v>7</v>
      </c>
      <c r="N65" s="65" t="s">
        <v>7</v>
      </c>
      <c r="O65" s="66" t="s">
        <v>263</v>
      </c>
      <c r="P65" s="67" t="s">
        <v>82</v>
      </c>
      <c r="Q65" s="68" t="s">
        <v>264</v>
      </c>
      <c r="R65" s="69" t="s">
        <v>265</v>
      </c>
      <c r="S65" s="70" t="s">
        <v>142</v>
      </c>
      <c r="T65" s="71" t="n">
        <v>2489.72</v>
      </c>
      <c r="U65" s="72" t="n">
        <v>4.25</v>
      </c>
      <c r="V65" s="73" t="s">
        <v>11</v>
      </c>
      <c r="W65" s="71" t="n">
        <v>5.34</v>
      </c>
      <c r="X65" s="74" t="n">
        <v>13295.1</v>
      </c>
      <c r="Y65" s="75" t="s">
        <v>84</v>
      </c>
      <c r="Z65" s="0" t="s">
        <v>84</v>
      </c>
      <c r="AA65" s="76" t="n">
        <v>2199.01707456948</v>
      </c>
      <c r="AB65" s="77" t="n">
        <v>0</v>
      </c>
      <c r="AC65" s="78"/>
      <c r="AD65" s="8"/>
      <c r="AE65" s="19" t="s">
        <v>266</v>
      </c>
      <c r="AF65" s="79" t="n">
        <v>6239</v>
      </c>
      <c r="AG65" s="80" t="n">
        <v>4.25</v>
      </c>
      <c r="AH65" s="81" t="n">
        <v>0.2559</v>
      </c>
      <c r="AJ65" s="82" t="n">
        <v>2489.72</v>
      </c>
      <c r="AL65" s="83"/>
      <c r="AM65" s="84" t="n">
        <v>13295.1</v>
      </c>
      <c r="AN65" s="85" t="n">
        <v>5.34</v>
      </c>
    </row>
    <row r="66" customFormat="false" ht="15" hidden="false" customHeight="false" outlineLevel="0" collapsed="false">
      <c r="A66" s="0" t="s">
        <v>80</v>
      </c>
      <c r="B66" s="0" t="n">
        <v>2</v>
      </c>
      <c r="C66" s="0" t="s">
        <v>80</v>
      </c>
      <c r="D66" s="0" t="n">
        <v>0</v>
      </c>
      <c r="E66" s="0" t="n">
        <v>3</v>
      </c>
      <c r="F66" s="0" t="n">
        <v>1</v>
      </c>
      <c r="G66" s="0" t="n">
        <v>0</v>
      </c>
      <c r="H66" s="0" t="n">
        <v>0</v>
      </c>
      <c r="I66" s="0" t="n">
        <v>17</v>
      </c>
      <c r="J66" s="0" t="n">
        <v>0</v>
      </c>
      <c r="K66" s="0" t="n">
        <v>0</v>
      </c>
      <c r="L66" s="63" t="s">
        <v>86</v>
      </c>
      <c r="M66" s="64" t="s">
        <v>7</v>
      </c>
      <c r="N66" s="65" t="s">
        <v>7</v>
      </c>
      <c r="O66" s="66" t="s">
        <v>267</v>
      </c>
      <c r="P66" s="67" t="s">
        <v>82</v>
      </c>
      <c r="Q66" s="68" t="s">
        <v>268</v>
      </c>
      <c r="R66" s="69" t="s">
        <v>269</v>
      </c>
      <c r="S66" s="70" t="s">
        <v>94</v>
      </c>
      <c r="T66" s="71" t="n">
        <v>3480.99</v>
      </c>
      <c r="U66" s="72" t="n">
        <v>6.77</v>
      </c>
      <c r="V66" s="73" t="s">
        <v>11</v>
      </c>
      <c r="W66" s="71" t="n">
        <v>8.5</v>
      </c>
      <c r="X66" s="74" t="n">
        <v>29588.42</v>
      </c>
      <c r="Y66" s="75" t="s">
        <v>84</v>
      </c>
      <c r="Z66" s="0" t="s">
        <v>84</v>
      </c>
      <c r="AA66" s="76" t="n">
        <v>4893.94143628351</v>
      </c>
      <c r="AB66" s="77" t="n">
        <v>0</v>
      </c>
      <c r="AC66" s="78"/>
      <c r="AD66" s="8"/>
      <c r="AE66" s="19" t="s">
        <v>270</v>
      </c>
      <c r="AF66" s="79" t="n">
        <v>1368</v>
      </c>
      <c r="AG66" s="80" t="n">
        <v>6.77</v>
      </c>
      <c r="AH66" s="81" t="n">
        <v>0.2559</v>
      </c>
      <c r="AJ66" s="82" t="n">
        <v>3480.99</v>
      </c>
      <c r="AL66" s="83"/>
      <c r="AM66" s="84" t="n">
        <v>29588.42</v>
      </c>
      <c r="AN66" s="85" t="n">
        <v>8.5</v>
      </c>
    </row>
    <row r="67" customFormat="false" ht="15" hidden="false" customHeight="false" outlineLevel="0" collapsed="false">
      <c r="A67" s="0" t="s">
        <v>80</v>
      </c>
      <c r="B67" s="0" t="n">
        <v>2</v>
      </c>
      <c r="C67" s="0" t="s">
        <v>80</v>
      </c>
      <c r="D67" s="0" t="n">
        <v>0</v>
      </c>
      <c r="E67" s="0" t="n">
        <v>3</v>
      </c>
      <c r="F67" s="0" t="n">
        <v>1</v>
      </c>
      <c r="G67" s="0" t="n">
        <v>0</v>
      </c>
      <c r="H67" s="0" t="n">
        <v>0</v>
      </c>
      <c r="I67" s="0" t="n">
        <v>17</v>
      </c>
      <c r="J67" s="0" t="n">
        <v>0</v>
      </c>
      <c r="K67" s="0" t="n">
        <v>0</v>
      </c>
      <c r="L67" s="63"/>
      <c r="M67" s="64" t="s">
        <v>7</v>
      </c>
      <c r="N67" s="65" t="s">
        <v>7</v>
      </c>
      <c r="O67" s="66" t="s">
        <v>81</v>
      </c>
      <c r="P67" s="67" t="s">
        <v>82</v>
      </c>
      <c r="Q67" s="68"/>
      <c r="R67" s="69" t="s">
        <v>83</v>
      </c>
      <c r="S67" s="70" t="s">
        <v>81</v>
      </c>
      <c r="T67" s="71" t="n">
        <v>0</v>
      </c>
      <c r="U67" s="72"/>
      <c r="V67" s="73" t="s">
        <v>11</v>
      </c>
      <c r="W67" s="71" t="n">
        <v>0</v>
      </c>
      <c r="X67" s="74" t="n">
        <v>0</v>
      </c>
      <c r="Y67" s="75" t="s">
        <v>84</v>
      </c>
      <c r="AA67" s="76" t="n">
        <v>0</v>
      </c>
      <c r="AB67" s="77" t="n">
        <v>0</v>
      </c>
      <c r="AC67" s="78"/>
      <c r="AD67" s="8"/>
      <c r="AE67" s="19" t="n">
        <f aca="false">FALSE()</f>
        <v>0</v>
      </c>
      <c r="AF67" s="79" t="s">
        <v>83</v>
      </c>
      <c r="AG67" s="80" t="n">
        <v>0</v>
      </c>
      <c r="AH67" s="81" t="n">
        <v>0.2559</v>
      </c>
      <c r="AJ67" s="82"/>
      <c r="AL67" s="83"/>
      <c r="AM67" s="84" t="n">
        <v>0</v>
      </c>
      <c r="AN67" s="85" t="n">
        <v>0</v>
      </c>
    </row>
    <row r="68" customFormat="false" ht="15" hidden="false" customHeight="false" outlineLevel="0" collapsed="false">
      <c r="A68" s="0" t="n">
        <v>1</v>
      </c>
      <c r="B68" s="0" t="n">
        <v>1</v>
      </c>
      <c r="C68" s="0" t="n">
        <v>1</v>
      </c>
      <c r="D68" s="0" t="n">
        <v>26</v>
      </c>
      <c r="E68" s="0" t="n">
        <v>4</v>
      </c>
      <c r="F68" s="0" t="n">
        <v>0</v>
      </c>
      <c r="G68" s="0" t="n">
        <v>0</v>
      </c>
      <c r="H68" s="0" t="n">
        <v>0</v>
      </c>
      <c r="I68" s="0" t="n">
        <v>0</v>
      </c>
      <c r="J68" s="0" t="n">
        <v>40</v>
      </c>
      <c r="K68" s="0" t="n">
        <v>26</v>
      </c>
      <c r="L68" s="63" t="s">
        <v>86</v>
      </c>
      <c r="M68" s="64" t="s">
        <v>3</v>
      </c>
      <c r="N68" s="65" t="s">
        <v>3</v>
      </c>
      <c r="O68" s="66" t="s">
        <v>271</v>
      </c>
      <c r="P68" s="67" t="s">
        <v>82</v>
      </c>
      <c r="Q68" s="68"/>
      <c r="R68" s="69" t="s">
        <v>272</v>
      </c>
      <c r="S68" s="70" t="s">
        <v>81</v>
      </c>
      <c r="T68" s="71" t="n">
        <v>0</v>
      </c>
      <c r="U68" s="72"/>
      <c r="V68" s="73" t="s">
        <v>11</v>
      </c>
      <c r="W68" s="71" t="n">
        <v>0</v>
      </c>
      <c r="X68" s="74" t="n">
        <v>496879.03</v>
      </c>
      <c r="Y68" s="75" t="s">
        <v>84</v>
      </c>
      <c r="AA68" s="76" t="n">
        <v>82184.0731521778</v>
      </c>
      <c r="AB68" s="77" t="n">
        <v>0</v>
      </c>
      <c r="AC68" s="78"/>
      <c r="AD68" s="8" t="n">
        <v>7</v>
      </c>
      <c r="AE68" s="19" t="n">
        <f aca="false">FALSE()</f>
        <v>0</v>
      </c>
      <c r="AF68" s="79" t="s">
        <v>83</v>
      </c>
      <c r="AG68" s="80" t="n">
        <v>0</v>
      </c>
      <c r="AH68" s="81" t="n">
        <v>0.2559</v>
      </c>
      <c r="AJ68" s="82"/>
      <c r="AL68" s="83"/>
      <c r="AM68" s="84" t="n">
        <v>496879.03</v>
      </c>
      <c r="AN68" s="85" t="n">
        <v>0</v>
      </c>
    </row>
    <row r="69" customFormat="false" ht="15" hidden="false" customHeight="false" outlineLevel="0" collapsed="false">
      <c r="A69" s="0" t="n">
        <v>2</v>
      </c>
      <c r="B69" s="0" t="n">
        <v>2</v>
      </c>
      <c r="C69" s="0" t="n">
        <v>2</v>
      </c>
      <c r="D69" s="0" t="n">
        <v>25</v>
      </c>
      <c r="E69" s="0" t="n">
        <v>4</v>
      </c>
      <c r="F69" s="0" t="n">
        <v>1</v>
      </c>
      <c r="G69" s="0" t="n">
        <v>0</v>
      </c>
      <c r="H69" s="0" t="n">
        <v>0</v>
      </c>
      <c r="I69" s="0" t="n">
        <v>0</v>
      </c>
      <c r="J69" s="0" t="n">
        <v>25</v>
      </c>
      <c r="K69" s="0" t="e">
        <f aca="false">#N/A</f>
        <v>#N/A</v>
      </c>
      <c r="L69" s="63" t="s">
        <v>86</v>
      </c>
      <c r="M69" s="64" t="s">
        <v>4</v>
      </c>
      <c r="N69" s="65" t="s">
        <v>4</v>
      </c>
      <c r="O69" s="66" t="s">
        <v>273</v>
      </c>
      <c r="P69" s="67" t="s">
        <v>82</v>
      </c>
      <c r="Q69" s="68"/>
      <c r="R69" s="69" t="s">
        <v>272</v>
      </c>
      <c r="S69" s="70" t="s">
        <v>81</v>
      </c>
      <c r="T69" s="71" t="n">
        <v>0</v>
      </c>
      <c r="U69" s="72"/>
      <c r="V69" s="73" t="s">
        <v>11</v>
      </c>
      <c r="W69" s="71" t="n">
        <v>0</v>
      </c>
      <c r="X69" s="74" t="n">
        <v>496879.03</v>
      </c>
      <c r="Y69" s="75" t="s">
        <v>84</v>
      </c>
      <c r="AA69" s="76" t="n">
        <v>82184.0731521778</v>
      </c>
      <c r="AB69" s="77" t="n">
        <v>0</v>
      </c>
      <c r="AC69" s="78"/>
      <c r="AD69" s="8" t="n">
        <v>8</v>
      </c>
      <c r="AE69" s="19" t="n">
        <f aca="false">FALSE()</f>
        <v>0</v>
      </c>
      <c r="AF69" s="79" t="s">
        <v>83</v>
      </c>
      <c r="AG69" s="80" t="n">
        <v>0</v>
      </c>
      <c r="AH69" s="81" t="n">
        <v>0.2559</v>
      </c>
      <c r="AJ69" s="82"/>
      <c r="AL69" s="83"/>
      <c r="AM69" s="84" t="n">
        <v>496879.03</v>
      </c>
      <c r="AN69" s="85" t="n">
        <v>0</v>
      </c>
    </row>
    <row r="70" customFormat="false" ht="90" hidden="false" customHeight="false" outlineLevel="0" collapsed="false">
      <c r="A70" s="0" t="s">
        <v>80</v>
      </c>
      <c r="B70" s="0" t="n">
        <v>2</v>
      </c>
      <c r="C70" s="0" t="s">
        <v>80</v>
      </c>
      <c r="D70" s="0" t="n">
        <v>0</v>
      </c>
      <c r="E70" s="0" t="n">
        <v>4</v>
      </c>
      <c r="F70" s="0" t="n">
        <v>1</v>
      </c>
      <c r="G70" s="0" t="n">
        <v>0</v>
      </c>
      <c r="H70" s="0" t="n">
        <v>0</v>
      </c>
      <c r="I70" s="0" t="n">
        <v>1</v>
      </c>
      <c r="J70" s="0" t="n">
        <v>0</v>
      </c>
      <c r="K70" s="0" t="n">
        <v>0</v>
      </c>
      <c r="L70" s="63" t="s">
        <v>86</v>
      </c>
      <c r="M70" s="64" t="s">
        <v>7</v>
      </c>
      <c r="N70" s="65" t="s">
        <v>7</v>
      </c>
      <c r="O70" s="66" t="s">
        <v>274</v>
      </c>
      <c r="P70" s="67" t="s">
        <v>82</v>
      </c>
      <c r="Q70" s="68" t="s">
        <v>275</v>
      </c>
      <c r="R70" s="69" t="s">
        <v>276</v>
      </c>
      <c r="S70" s="70" t="s">
        <v>104</v>
      </c>
      <c r="T70" s="71" t="n">
        <v>225</v>
      </c>
      <c r="U70" s="72" t="n">
        <v>839.81</v>
      </c>
      <c r="V70" s="73" t="s">
        <v>11</v>
      </c>
      <c r="W70" s="71" t="n">
        <v>1054.72</v>
      </c>
      <c r="X70" s="74" t="n">
        <v>237312</v>
      </c>
      <c r="Y70" s="75" t="s">
        <v>84</v>
      </c>
      <c r="Z70" s="0" t="s">
        <v>84</v>
      </c>
      <c r="AA70" s="76" t="n">
        <v>39251.5392889284</v>
      </c>
      <c r="AB70" s="77" t="n">
        <v>0</v>
      </c>
      <c r="AC70" s="78"/>
      <c r="AD70" s="8"/>
      <c r="AE70" s="19" t="s">
        <v>277</v>
      </c>
      <c r="AF70" s="79" t="n">
        <v>4858</v>
      </c>
      <c r="AG70" s="80" t="n">
        <v>839.81</v>
      </c>
      <c r="AH70" s="81" t="n">
        <v>0.2559</v>
      </c>
      <c r="AJ70" s="82" t="n">
        <v>225</v>
      </c>
      <c r="AL70" s="83"/>
      <c r="AM70" s="84" t="n">
        <v>237312</v>
      </c>
      <c r="AN70" s="85" t="n">
        <v>1054.72</v>
      </c>
    </row>
    <row r="71" customFormat="false" ht="60" hidden="false" customHeight="false" outlineLevel="0" collapsed="false">
      <c r="A71" s="0" t="s">
        <v>80</v>
      </c>
      <c r="B71" s="0" t="n">
        <v>2</v>
      </c>
      <c r="C71" s="0" t="s">
        <v>80</v>
      </c>
      <c r="D71" s="0" t="n">
        <v>0</v>
      </c>
      <c r="E71" s="0" t="n">
        <v>4</v>
      </c>
      <c r="F71" s="0" t="n">
        <v>1</v>
      </c>
      <c r="G71" s="0" t="n">
        <v>0</v>
      </c>
      <c r="H71" s="0" t="n">
        <v>0</v>
      </c>
      <c r="I71" s="0" t="n">
        <v>2</v>
      </c>
      <c r="J71" s="0" t="n">
        <v>0</v>
      </c>
      <c r="K71" s="0" t="n">
        <v>0</v>
      </c>
      <c r="L71" s="63" t="s">
        <v>86</v>
      </c>
      <c r="M71" s="64" t="s">
        <v>7</v>
      </c>
      <c r="N71" s="65" t="s">
        <v>7</v>
      </c>
      <c r="O71" s="66" t="s">
        <v>278</v>
      </c>
      <c r="P71" s="67" t="s">
        <v>82</v>
      </c>
      <c r="Q71" s="68" t="s">
        <v>279</v>
      </c>
      <c r="R71" s="69" t="s">
        <v>280</v>
      </c>
      <c r="S71" s="70" t="s">
        <v>142</v>
      </c>
      <c r="T71" s="71" t="n">
        <v>1271.5</v>
      </c>
      <c r="U71" s="72" t="n">
        <v>58.61</v>
      </c>
      <c r="V71" s="73" t="s">
        <v>11</v>
      </c>
      <c r="W71" s="71" t="n">
        <v>73.61</v>
      </c>
      <c r="X71" s="74" t="n">
        <v>93595.12</v>
      </c>
      <c r="Y71" s="75" t="s">
        <v>84</v>
      </c>
      <c r="Z71" s="0" t="s">
        <v>84</v>
      </c>
      <c r="AA71" s="76" t="n">
        <v>15480.6858900181</v>
      </c>
      <c r="AB71" s="77" t="n">
        <v>0</v>
      </c>
      <c r="AC71" s="78"/>
      <c r="AD71" s="8"/>
      <c r="AE71" s="19" t="s">
        <v>281</v>
      </c>
      <c r="AF71" s="79" t="n">
        <v>126</v>
      </c>
      <c r="AG71" s="80" t="n">
        <v>58.61</v>
      </c>
      <c r="AH71" s="81" t="n">
        <v>0.2559</v>
      </c>
      <c r="AJ71" s="82" t="n">
        <v>1271.5</v>
      </c>
      <c r="AL71" s="83"/>
      <c r="AM71" s="84" t="n">
        <v>93595.12</v>
      </c>
      <c r="AN71" s="85" t="n">
        <v>73.61</v>
      </c>
    </row>
    <row r="72" customFormat="false" ht="60" hidden="false" customHeight="false" outlineLevel="0" collapsed="false">
      <c r="A72" s="0" t="s">
        <v>80</v>
      </c>
      <c r="B72" s="0" t="n">
        <v>2</v>
      </c>
      <c r="C72" s="0" t="s">
        <v>80</v>
      </c>
      <c r="D72" s="0" t="n">
        <v>0</v>
      </c>
      <c r="E72" s="0" t="n">
        <v>4</v>
      </c>
      <c r="F72" s="0" t="n">
        <v>1</v>
      </c>
      <c r="G72" s="0" t="n">
        <v>0</v>
      </c>
      <c r="H72" s="0" t="n">
        <v>0</v>
      </c>
      <c r="I72" s="0" t="n">
        <v>3</v>
      </c>
      <c r="J72" s="0" t="n">
        <v>0</v>
      </c>
      <c r="K72" s="0" t="n">
        <v>0</v>
      </c>
      <c r="L72" s="63" t="s">
        <v>86</v>
      </c>
      <c r="M72" s="64" t="s">
        <v>7</v>
      </c>
      <c r="N72" s="65" t="s">
        <v>7</v>
      </c>
      <c r="O72" s="66" t="s">
        <v>282</v>
      </c>
      <c r="P72" s="67" t="s">
        <v>91</v>
      </c>
      <c r="Q72" s="68" t="s">
        <v>283</v>
      </c>
      <c r="R72" s="69" t="s">
        <v>284</v>
      </c>
      <c r="S72" s="70" t="s">
        <v>104</v>
      </c>
      <c r="T72" s="71" t="n">
        <v>13</v>
      </c>
      <c r="U72" s="72" t="n">
        <v>946.9</v>
      </c>
      <c r="V72" s="73" t="s">
        <v>11</v>
      </c>
      <c r="W72" s="71" t="n">
        <v>1189.21</v>
      </c>
      <c r="X72" s="74" t="n">
        <v>15459.73</v>
      </c>
      <c r="Y72" s="75" t="s">
        <v>84</v>
      </c>
      <c r="Z72" s="0" t="s">
        <v>84</v>
      </c>
      <c r="AA72" s="76" t="n">
        <v>2557.04810330377</v>
      </c>
      <c r="AB72" s="77" t="n">
        <v>0</v>
      </c>
      <c r="AC72" s="78"/>
      <c r="AD72" s="8"/>
      <c r="AE72" s="19" t="s">
        <v>285</v>
      </c>
      <c r="AF72" s="79" t="n">
        <v>21</v>
      </c>
      <c r="AG72" s="80" t="n">
        <v>946.9</v>
      </c>
      <c r="AH72" s="81" t="n">
        <v>0.2559</v>
      </c>
      <c r="AJ72" s="82" t="n">
        <v>13</v>
      </c>
      <c r="AL72" s="83"/>
      <c r="AM72" s="84" t="n">
        <v>15459.73</v>
      </c>
      <c r="AN72" s="85" t="n">
        <v>1189.21</v>
      </c>
    </row>
    <row r="73" customFormat="false" ht="60" hidden="false" customHeight="false" outlineLevel="0" collapsed="false">
      <c r="A73" s="0" t="s">
        <v>80</v>
      </c>
      <c r="B73" s="0" t="n">
        <v>2</v>
      </c>
      <c r="C73" s="0" t="s">
        <v>80</v>
      </c>
      <c r="D73" s="0" t="n">
        <v>0</v>
      </c>
      <c r="E73" s="0" t="n">
        <v>4</v>
      </c>
      <c r="F73" s="0" t="n">
        <v>1</v>
      </c>
      <c r="G73" s="0" t="n">
        <v>0</v>
      </c>
      <c r="H73" s="0" t="n">
        <v>0</v>
      </c>
      <c r="I73" s="0" t="n">
        <v>4</v>
      </c>
      <c r="J73" s="0" t="n">
        <v>0</v>
      </c>
      <c r="K73" s="0" t="n">
        <v>0</v>
      </c>
      <c r="L73" s="63" t="s">
        <v>86</v>
      </c>
      <c r="M73" s="64" t="s">
        <v>7</v>
      </c>
      <c r="N73" s="65" t="s">
        <v>7</v>
      </c>
      <c r="O73" s="66" t="s">
        <v>286</v>
      </c>
      <c r="P73" s="67" t="s">
        <v>91</v>
      </c>
      <c r="Q73" s="68" t="s">
        <v>287</v>
      </c>
      <c r="R73" s="69" t="s">
        <v>288</v>
      </c>
      <c r="S73" s="70" t="s">
        <v>104</v>
      </c>
      <c r="T73" s="71" t="n">
        <v>4</v>
      </c>
      <c r="U73" s="72" t="n">
        <v>1082.2</v>
      </c>
      <c r="V73" s="73" t="s">
        <v>11</v>
      </c>
      <c r="W73" s="71" t="n">
        <v>1359.13</v>
      </c>
      <c r="X73" s="74" t="n">
        <v>5436.52</v>
      </c>
      <c r="Y73" s="75" t="s">
        <v>84</v>
      </c>
      <c r="Z73" s="0" t="s">
        <v>84</v>
      </c>
      <c r="AA73" s="76" t="n">
        <v>899.203488972512</v>
      </c>
      <c r="AB73" s="77" t="n">
        <v>0</v>
      </c>
      <c r="AC73" s="78"/>
      <c r="AD73" s="8"/>
      <c r="AE73" s="19" t="s">
        <v>289</v>
      </c>
      <c r="AF73" s="79" t="n">
        <v>22</v>
      </c>
      <c r="AG73" s="80" t="n">
        <v>1082.2</v>
      </c>
      <c r="AH73" s="81" t="n">
        <v>0.2559</v>
      </c>
      <c r="AJ73" s="82" t="n">
        <v>4</v>
      </c>
      <c r="AL73" s="83"/>
      <c r="AM73" s="84" t="n">
        <v>5436.52</v>
      </c>
      <c r="AN73" s="85" t="n">
        <v>1359.13</v>
      </c>
    </row>
    <row r="74" customFormat="false" ht="60" hidden="false" customHeight="false" outlineLevel="0" collapsed="false">
      <c r="A74" s="0" t="s">
        <v>80</v>
      </c>
      <c r="B74" s="0" t="n">
        <v>2</v>
      </c>
      <c r="C74" s="0" t="s">
        <v>80</v>
      </c>
      <c r="D74" s="0" t="n">
        <v>0</v>
      </c>
      <c r="E74" s="0" t="n">
        <v>4</v>
      </c>
      <c r="F74" s="0" t="n">
        <v>1</v>
      </c>
      <c r="G74" s="0" t="n">
        <v>0</v>
      </c>
      <c r="H74" s="0" t="n">
        <v>0</v>
      </c>
      <c r="I74" s="0" t="n">
        <v>5</v>
      </c>
      <c r="J74" s="0" t="n">
        <v>0</v>
      </c>
      <c r="K74" s="0" t="n">
        <v>0</v>
      </c>
      <c r="L74" s="63" t="s">
        <v>86</v>
      </c>
      <c r="M74" s="64" t="s">
        <v>7</v>
      </c>
      <c r="N74" s="65" t="s">
        <v>7</v>
      </c>
      <c r="O74" s="66" t="s">
        <v>290</v>
      </c>
      <c r="P74" s="67" t="s">
        <v>91</v>
      </c>
      <c r="Q74" s="68" t="s">
        <v>291</v>
      </c>
      <c r="R74" s="69" t="s">
        <v>292</v>
      </c>
      <c r="S74" s="70" t="s">
        <v>104</v>
      </c>
      <c r="T74" s="71" t="n">
        <v>1</v>
      </c>
      <c r="U74" s="72" t="n">
        <v>1111.8</v>
      </c>
      <c r="V74" s="73" t="s">
        <v>11</v>
      </c>
      <c r="W74" s="71" t="n">
        <v>1396.31</v>
      </c>
      <c r="X74" s="74" t="n">
        <v>1396.31</v>
      </c>
      <c r="Y74" s="75" t="s">
        <v>84</v>
      </c>
      <c r="Z74" s="0" t="s">
        <v>84</v>
      </c>
      <c r="AA74" s="76" t="n">
        <v>230.950465313695</v>
      </c>
      <c r="AB74" s="77" t="n">
        <v>0</v>
      </c>
      <c r="AC74" s="78"/>
      <c r="AD74" s="8"/>
      <c r="AE74" s="19" t="s">
        <v>293</v>
      </c>
      <c r="AF74" s="79" t="n">
        <v>23</v>
      </c>
      <c r="AG74" s="80" t="n">
        <v>1111.8</v>
      </c>
      <c r="AH74" s="81" t="n">
        <v>0.2559</v>
      </c>
      <c r="AJ74" s="82" t="n">
        <v>1</v>
      </c>
      <c r="AL74" s="83"/>
      <c r="AM74" s="84" t="n">
        <v>1396.31</v>
      </c>
      <c r="AN74" s="85" t="n">
        <v>1396.31</v>
      </c>
    </row>
    <row r="75" customFormat="false" ht="75" hidden="false" customHeight="false" outlineLevel="0" collapsed="false">
      <c r="A75" s="0" t="s">
        <v>80</v>
      </c>
      <c r="B75" s="0" t="n">
        <v>2</v>
      </c>
      <c r="C75" s="0" t="s">
        <v>80</v>
      </c>
      <c r="D75" s="0" t="n">
        <v>0</v>
      </c>
      <c r="E75" s="0" t="n">
        <v>4</v>
      </c>
      <c r="F75" s="0" t="n">
        <v>1</v>
      </c>
      <c r="G75" s="0" t="n">
        <v>0</v>
      </c>
      <c r="H75" s="0" t="n">
        <v>0</v>
      </c>
      <c r="I75" s="0" t="n">
        <v>6</v>
      </c>
      <c r="J75" s="0" t="n">
        <v>0</v>
      </c>
      <c r="K75" s="0" t="n">
        <v>0</v>
      </c>
      <c r="L75" s="63" t="s">
        <v>86</v>
      </c>
      <c r="M75" s="64" t="s">
        <v>7</v>
      </c>
      <c r="N75" s="65" t="s">
        <v>7</v>
      </c>
      <c r="O75" s="66" t="s">
        <v>294</v>
      </c>
      <c r="P75" s="67" t="s">
        <v>82</v>
      </c>
      <c r="Q75" s="68" t="s">
        <v>170</v>
      </c>
      <c r="R75" s="69" t="s">
        <v>171</v>
      </c>
      <c r="S75" s="70" t="s">
        <v>167</v>
      </c>
      <c r="T75" s="71" t="n">
        <v>1968</v>
      </c>
      <c r="U75" s="72" t="n">
        <v>8.63</v>
      </c>
      <c r="V75" s="73" t="s">
        <v>11</v>
      </c>
      <c r="W75" s="71" t="n">
        <v>10.84</v>
      </c>
      <c r="X75" s="74" t="n">
        <v>21333.12</v>
      </c>
      <c r="Y75" s="75" t="s">
        <v>84</v>
      </c>
      <c r="Z75" s="0" t="s">
        <v>84</v>
      </c>
      <c r="AA75" s="76" t="n">
        <v>3528.51013785828</v>
      </c>
      <c r="AB75" s="77" t="n">
        <v>0</v>
      </c>
      <c r="AC75" s="78"/>
      <c r="AD75" s="8"/>
      <c r="AE75" s="19" t="s">
        <v>172</v>
      </c>
      <c r="AF75" s="79" t="n">
        <v>4992</v>
      </c>
      <c r="AG75" s="80" t="n">
        <v>8.63</v>
      </c>
      <c r="AH75" s="81" t="n">
        <v>0.2559</v>
      </c>
      <c r="AJ75" s="82" t="n">
        <v>1968</v>
      </c>
      <c r="AL75" s="83"/>
      <c r="AM75" s="84" t="n">
        <v>21333.12</v>
      </c>
      <c r="AN75" s="85" t="n">
        <v>10.84</v>
      </c>
    </row>
    <row r="76" customFormat="false" ht="75" hidden="false" customHeight="false" outlineLevel="0" collapsed="false">
      <c r="A76" s="0" t="s">
        <v>80</v>
      </c>
      <c r="B76" s="0" t="n">
        <v>2</v>
      </c>
      <c r="C76" s="0" t="s">
        <v>80</v>
      </c>
      <c r="D76" s="0" t="n">
        <v>0</v>
      </c>
      <c r="E76" s="0" t="n">
        <v>4</v>
      </c>
      <c r="F76" s="0" t="n">
        <v>1</v>
      </c>
      <c r="G76" s="0" t="n">
        <v>0</v>
      </c>
      <c r="H76" s="0" t="n">
        <v>0</v>
      </c>
      <c r="I76" s="0" t="n">
        <v>7</v>
      </c>
      <c r="J76" s="0" t="n">
        <v>0</v>
      </c>
      <c r="K76" s="0" t="n">
        <v>0</v>
      </c>
      <c r="L76" s="63" t="s">
        <v>86</v>
      </c>
      <c r="M76" s="64" t="s">
        <v>7</v>
      </c>
      <c r="N76" s="65" t="s">
        <v>7</v>
      </c>
      <c r="O76" s="66" t="s">
        <v>295</v>
      </c>
      <c r="P76" s="67" t="s">
        <v>82</v>
      </c>
      <c r="Q76" s="68" t="s">
        <v>247</v>
      </c>
      <c r="R76" s="69" t="s">
        <v>248</v>
      </c>
      <c r="S76" s="70" t="s">
        <v>167</v>
      </c>
      <c r="T76" s="71" t="n">
        <v>514.23</v>
      </c>
      <c r="U76" s="72" t="n">
        <v>8.38</v>
      </c>
      <c r="V76" s="73" t="s">
        <v>11</v>
      </c>
      <c r="W76" s="71" t="n">
        <v>10.52</v>
      </c>
      <c r="X76" s="74" t="n">
        <v>5409.7</v>
      </c>
      <c r="Y76" s="75" t="s">
        <v>84</v>
      </c>
      <c r="Z76" s="0" t="s">
        <v>84</v>
      </c>
      <c r="AA76" s="76" t="n">
        <v>894.767445773141</v>
      </c>
      <c r="AB76" s="77" t="n">
        <v>0</v>
      </c>
      <c r="AC76" s="78"/>
      <c r="AD76" s="8"/>
      <c r="AE76" s="19" t="s">
        <v>249</v>
      </c>
      <c r="AF76" s="79" t="n">
        <v>4993</v>
      </c>
      <c r="AG76" s="80" t="n">
        <v>8.38</v>
      </c>
      <c r="AH76" s="81" t="n">
        <v>0.2559</v>
      </c>
      <c r="AJ76" s="82" t="n">
        <v>514.23</v>
      </c>
      <c r="AL76" s="83"/>
      <c r="AM76" s="84" t="n">
        <v>5409.7</v>
      </c>
      <c r="AN76" s="85" t="n">
        <v>10.52</v>
      </c>
    </row>
    <row r="77" customFormat="false" ht="60" hidden="false" customHeight="false" outlineLevel="0" collapsed="false">
      <c r="A77" s="0" t="s">
        <v>80</v>
      </c>
      <c r="B77" s="0" t="n">
        <v>2</v>
      </c>
      <c r="C77" s="0" t="s">
        <v>80</v>
      </c>
      <c r="D77" s="0" t="n">
        <v>0</v>
      </c>
      <c r="E77" s="0" t="n">
        <v>4</v>
      </c>
      <c r="F77" s="0" t="n">
        <v>1</v>
      </c>
      <c r="G77" s="0" t="n">
        <v>0</v>
      </c>
      <c r="H77" s="0" t="n">
        <v>0</v>
      </c>
      <c r="I77" s="0" t="n">
        <v>8</v>
      </c>
      <c r="J77" s="0" t="n">
        <v>0</v>
      </c>
      <c r="K77" s="0" t="n">
        <v>0</v>
      </c>
      <c r="L77" s="63" t="s">
        <v>86</v>
      </c>
      <c r="M77" s="64" t="s">
        <v>7</v>
      </c>
      <c r="N77" s="65" t="s">
        <v>7</v>
      </c>
      <c r="O77" s="66" t="s">
        <v>296</v>
      </c>
      <c r="P77" s="67" t="s">
        <v>82</v>
      </c>
      <c r="Q77" s="68" t="s">
        <v>251</v>
      </c>
      <c r="R77" s="69" t="s">
        <v>252</v>
      </c>
      <c r="S77" s="70" t="s">
        <v>167</v>
      </c>
      <c r="T77" s="71" t="n">
        <v>1574.4</v>
      </c>
      <c r="U77" s="72" t="n">
        <v>17.88</v>
      </c>
      <c r="V77" s="73" t="s">
        <v>11</v>
      </c>
      <c r="W77" s="71" t="n">
        <v>22.46</v>
      </c>
      <c r="X77" s="74" t="n">
        <v>35361.02</v>
      </c>
      <c r="Y77" s="75" t="s">
        <v>84</v>
      </c>
      <c r="Z77" s="0" t="s">
        <v>84</v>
      </c>
      <c r="AA77" s="76" t="n">
        <v>5848.73274771854</v>
      </c>
      <c r="AB77" s="77" t="n">
        <v>0</v>
      </c>
      <c r="AC77" s="78"/>
      <c r="AD77" s="8"/>
      <c r="AE77" s="19" t="s">
        <v>253</v>
      </c>
      <c r="AF77" s="79" t="n">
        <v>5041</v>
      </c>
      <c r="AG77" s="80" t="n">
        <v>17.88</v>
      </c>
      <c r="AH77" s="81" t="n">
        <v>0.2559</v>
      </c>
      <c r="AJ77" s="82" t="n">
        <v>1574.4</v>
      </c>
      <c r="AL77" s="83"/>
      <c r="AM77" s="84" t="n">
        <v>35361.02</v>
      </c>
      <c r="AN77" s="85" t="n">
        <v>22.46</v>
      </c>
    </row>
    <row r="78" customFormat="false" ht="60" hidden="false" customHeight="false" outlineLevel="0" collapsed="false">
      <c r="A78" s="0" t="s">
        <v>80</v>
      </c>
      <c r="B78" s="0" t="n">
        <v>2</v>
      </c>
      <c r="C78" s="0" t="s">
        <v>80</v>
      </c>
      <c r="D78" s="0" t="n">
        <v>0</v>
      </c>
      <c r="E78" s="0" t="n">
        <v>4</v>
      </c>
      <c r="F78" s="0" t="n">
        <v>1</v>
      </c>
      <c r="G78" s="0" t="n">
        <v>0</v>
      </c>
      <c r="H78" s="0" t="n">
        <v>0</v>
      </c>
      <c r="I78" s="0" t="n">
        <v>9</v>
      </c>
      <c r="J78" s="0" t="n">
        <v>0</v>
      </c>
      <c r="K78" s="0" t="n">
        <v>0</v>
      </c>
      <c r="L78" s="63" t="s">
        <v>86</v>
      </c>
      <c r="M78" s="64" t="s">
        <v>7</v>
      </c>
      <c r="N78" s="65" t="s">
        <v>7</v>
      </c>
      <c r="O78" s="66" t="s">
        <v>297</v>
      </c>
      <c r="P78" s="67" t="s">
        <v>82</v>
      </c>
      <c r="Q78" s="68" t="s">
        <v>255</v>
      </c>
      <c r="R78" s="69" t="s">
        <v>256</v>
      </c>
      <c r="S78" s="70" t="s">
        <v>167</v>
      </c>
      <c r="T78" s="71" t="n">
        <v>411.38</v>
      </c>
      <c r="U78" s="72" t="n">
        <v>14.39</v>
      </c>
      <c r="V78" s="73" t="s">
        <v>11</v>
      </c>
      <c r="W78" s="71" t="n">
        <v>18.07</v>
      </c>
      <c r="X78" s="74" t="n">
        <v>7433.64</v>
      </c>
      <c r="Y78" s="75" t="s">
        <v>84</v>
      </c>
      <c r="Z78" s="0" t="s">
        <v>84</v>
      </c>
      <c r="AA78" s="76" t="n">
        <v>1229.52826877591</v>
      </c>
      <c r="AB78" s="77" t="n">
        <v>0</v>
      </c>
      <c r="AC78" s="78"/>
      <c r="AD78" s="8"/>
      <c r="AE78" s="19" t="s">
        <v>257</v>
      </c>
      <c r="AF78" s="79" t="n">
        <v>5042</v>
      </c>
      <c r="AG78" s="80" t="n">
        <v>14.39</v>
      </c>
      <c r="AH78" s="81" t="n">
        <v>0.2559</v>
      </c>
      <c r="AJ78" s="82" t="n">
        <v>411.38</v>
      </c>
      <c r="AL78" s="83"/>
      <c r="AM78" s="84" t="n">
        <v>7433.64</v>
      </c>
      <c r="AN78" s="85" t="n">
        <v>18.07</v>
      </c>
    </row>
    <row r="79" customFormat="false" ht="30" hidden="false" customHeight="false" outlineLevel="0" collapsed="false">
      <c r="A79" s="0" t="s">
        <v>80</v>
      </c>
      <c r="B79" s="0" t="n">
        <v>2</v>
      </c>
      <c r="C79" s="0" t="s">
        <v>80</v>
      </c>
      <c r="D79" s="0" t="n">
        <v>0</v>
      </c>
      <c r="E79" s="0" t="n">
        <v>4</v>
      </c>
      <c r="F79" s="0" t="n">
        <v>1</v>
      </c>
      <c r="G79" s="0" t="n">
        <v>0</v>
      </c>
      <c r="H79" s="0" t="n">
        <v>0</v>
      </c>
      <c r="I79" s="0" t="n">
        <v>10</v>
      </c>
      <c r="J79" s="0" t="n">
        <v>0</v>
      </c>
      <c r="K79" s="0" t="n">
        <v>0</v>
      </c>
      <c r="L79" s="63" t="s">
        <v>86</v>
      </c>
      <c r="M79" s="64" t="s">
        <v>7</v>
      </c>
      <c r="N79" s="65" t="s">
        <v>7</v>
      </c>
      <c r="O79" s="66" t="s">
        <v>298</v>
      </c>
      <c r="P79" s="67" t="s">
        <v>82</v>
      </c>
      <c r="Q79" s="68" t="s">
        <v>195</v>
      </c>
      <c r="R79" s="69" t="s">
        <v>196</v>
      </c>
      <c r="S79" s="70" t="s">
        <v>192</v>
      </c>
      <c r="T79" s="71" t="n">
        <v>4964.5</v>
      </c>
      <c r="U79" s="72" t="n">
        <v>1.31</v>
      </c>
      <c r="V79" s="73" t="s">
        <v>11</v>
      </c>
      <c r="W79" s="71" t="n">
        <v>1.65</v>
      </c>
      <c r="X79" s="74" t="n">
        <v>8191.43</v>
      </c>
      <c r="Y79" s="75" t="s">
        <v>84</v>
      </c>
      <c r="Z79" s="0" t="s">
        <v>84</v>
      </c>
      <c r="AA79" s="76" t="n">
        <v>1354.86716422897</v>
      </c>
      <c r="AB79" s="77" t="n">
        <v>0</v>
      </c>
      <c r="AC79" s="78"/>
      <c r="AD79" s="8"/>
      <c r="AE79" s="19" t="s">
        <v>197</v>
      </c>
      <c r="AF79" s="79" t="n">
        <v>6260</v>
      </c>
      <c r="AG79" s="80" t="n">
        <v>1.31</v>
      </c>
      <c r="AH79" s="81" t="n">
        <v>0.2559</v>
      </c>
      <c r="AJ79" s="82" t="n">
        <v>4964.5</v>
      </c>
      <c r="AL79" s="83"/>
      <c r="AM79" s="84" t="n">
        <v>8191.43</v>
      </c>
      <c r="AN79" s="85" t="n">
        <v>1.65</v>
      </c>
    </row>
    <row r="80" customFormat="false" ht="60" hidden="false" customHeight="false" outlineLevel="0" collapsed="false">
      <c r="A80" s="0" t="s">
        <v>80</v>
      </c>
      <c r="B80" s="0" t="n">
        <v>2</v>
      </c>
      <c r="C80" s="0" t="s">
        <v>80</v>
      </c>
      <c r="D80" s="0" t="n">
        <v>0</v>
      </c>
      <c r="E80" s="0" t="n">
        <v>4</v>
      </c>
      <c r="F80" s="0" t="n">
        <v>1</v>
      </c>
      <c r="G80" s="0" t="n">
        <v>0</v>
      </c>
      <c r="H80" s="0" t="n">
        <v>0</v>
      </c>
      <c r="I80" s="0" t="n">
        <v>11</v>
      </c>
      <c r="J80" s="0" t="n">
        <v>0</v>
      </c>
      <c r="K80" s="0" t="n">
        <v>0</v>
      </c>
      <c r="L80" s="63" t="s">
        <v>86</v>
      </c>
      <c r="M80" s="64" t="s">
        <v>7</v>
      </c>
      <c r="N80" s="65" t="s">
        <v>7</v>
      </c>
      <c r="O80" s="66" t="s">
        <v>299</v>
      </c>
      <c r="P80" s="67" t="s">
        <v>82</v>
      </c>
      <c r="Q80" s="68" t="s">
        <v>260</v>
      </c>
      <c r="R80" s="69" t="s">
        <v>261</v>
      </c>
      <c r="S80" s="70" t="s">
        <v>167</v>
      </c>
      <c r="T80" s="71" t="n">
        <v>496.45</v>
      </c>
      <c r="U80" s="72" t="n">
        <v>4.3</v>
      </c>
      <c r="V80" s="73" t="s">
        <v>11</v>
      </c>
      <c r="W80" s="71" t="n">
        <v>5.4</v>
      </c>
      <c r="X80" s="74" t="n">
        <v>2680.83</v>
      </c>
      <c r="Y80" s="75" t="s">
        <v>84</v>
      </c>
      <c r="Z80" s="0" t="s">
        <v>84</v>
      </c>
      <c r="AA80" s="76" t="n">
        <v>443.41080127401</v>
      </c>
      <c r="AB80" s="77" t="n">
        <v>0</v>
      </c>
      <c r="AC80" s="78"/>
      <c r="AD80" s="8"/>
      <c r="AE80" s="19" t="s">
        <v>262</v>
      </c>
      <c r="AF80" s="79" t="n">
        <v>6316</v>
      </c>
      <c r="AG80" s="80" t="n">
        <v>4.3</v>
      </c>
      <c r="AH80" s="81" t="n">
        <v>0.2559</v>
      </c>
      <c r="AJ80" s="82" t="n">
        <v>496.45</v>
      </c>
      <c r="AL80" s="83"/>
      <c r="AM80" s="84" t="n">
        <v>2680.83</v>
      </c>
      <c r="AN80" s="85" t="n">
        <v>5.4</v>
      </c>
    </row>
    <row r="81" customFormat="false" ht="60" hidden="false" customHeight="false" outlineLevel="0" collapsed="false">
      <c r="A81" s="0" t="s">
        <v>80</v>
      </c>
      <c r="B81" s="0" t="n">
        <v>2</v>
      </c>
      <c r="C81" s="0" t="s">
        <v>80</v>
      </c>
      <c r="D81" s="0" t="n">
        <v>0</v>
      </c>
      <c r="E81" s="0" t="n">
        <v>4</v>
      </c>
      <c r="F81" s="0" t="n">
        <v>1</v>
      </c>
      <c r="G81" s="0" t="n">
        <v>0</v>
      </c>
      <c r="H81" s="0" t="n">
        <v>0</v>
      </c>
      <c r="I81" s="0" t="n">
        <v>12</v>
      </c>
      <c r="J81" s="0" t="n">
        <v>0</v>
      </c>
      <c r="K81" s="0" t="n">
        <v>0</v>
      </c>
      <c r="L81" s="63" t="s">
        <v>86</v>
      </c>
      <c r="M81" s="64" t="s">
        <v>7</v>
      </c>
      <c r="N81" s="65" t="s">
        <v>7</v>
      </c>
      <c r="O81" s="66" t="s">
        <v>300</v>
      </c>
      <c r="P81" s="67" t="s">
        <v>91</v>
      </c>
      <c r="Q81" s="68" t="s">
        <v>301</v>
      </c>
      <c r="R81" s="69" t="s">
        <v>302</v>
      </c>
      <c r="S81" s="70" t="s">
        <v>104</v>
      </c>
      <c r="T81" s="71" t="n">
        <v>3</v>
      </c>
      <c r="U81" s="72" t="n">
        <v>1112.59</v>
      </c>
      <c r="V81" s="73" t="s">
        <v>11</v>
      </c>
      <c r="W81" s="71" t="n">
        <v>1397.3</v>
      </c>
      <c r="X81" s="74" t="n">
        <v>4191.9</v>
      </c>
      <c r="Y81" s="75" t="s">
        <v>84</v>
      </c>
      <c r="Z81" s="0" t="s">
        <v>84</v>
      </c>
      <c r="AA81" s="76" t="n">
        <v>693.342635624236</v>
      </c>
      <c r="AB81" s="77" t="n">
        <v>0</v>
      </c>
      <c r="AC81" s="78"/>
      <c r="AD81" s="8"/>
      <c r="AE81" s="19" t="s">
        <v>303</v>
      </c>
      <c r="AF81" s="79" t="n">
        <v>24</v>
      </c>
      <c r="AG81" s="80" t="n">
        <v>1112.59</v>
      </c>
      <c r="AH81" s="81" t="n">
        <v>0.2559</v>
      </c>
      <c r="AJ81" s="82" t="n">
        <v>3</v>
      </c>
      <c r="AL81" s="83"/>
      <c r="AM81" s="84" t="n">
        <v>4191.9</v>
      </c>
      <c r="AN81" s="85" t="n">
        <v>1397.3</v>
      </c>
    </row>
    <row r="82" customFormat="false" ht="60" hidden="false" customHeight="false" outlineLevel="0" collapsed="false">
      <c r="A82" s="0" t="s">
        <v>80</v>
      </c>
      <c r="B82" s="0" t="n">
        <v>2</v>
      </c>
      <c r="C82" s="0" t="s">
        <v>80</v>
      </c>
      <c r="D82" s="0" t="n">
        <v>0</v>
      </c>
      <c r="E82" s="0" t="n">
        <v>4</v>
      </c>
      <c r="F82" s="0" t="n">
        <v>1</v>
      </c>
      <c r="G82" s="0" t="n">
        <v>0</v>
      </c>
      <c r="H82" s="0" t="n">
        <v>0</v>
      </c>
      <c r="I82" s="0" t="n">
        <v>13</v>
      </c>
      <c r="J82" s="0" t="n">
        <v>0</v>
      </c>
      <c r="K82" s="0" t="n">
        <v>0</v>
      </c>
      <c r="L82" s="63" t="s">
        <v>86</v>
      </c>
      <c r="M82" s="64" t="s">
        <v>7</v>
      </c>
      <c r="N82" s="65" t="s">
        <v>7</v>
      </c>
      <c r="O82" s="66" t="s">
        <v>304</v>
      </c>
      <c r="P82" s="67" t="s">
        <v>91</v>
      </c>
      <c r="Q82" s="68" t="s">
        <v>305</v>
      </c>
      <c r="R82" s="69" t="s">
        <v>306</v>
      </c>
      <c r="S82" s="70" t="s">
        <v>104</v>
      </c>
      <c r="T82" s="71" t="n">
        <v>1</v>
      </c>
      <c r="U82" s="72" t="n">
        <v>1449.61</v>
      </c>
      <c r="V82" s="73" t="s">
        <v>11</v>
      </c>
      <c r="W82" s="71" t="n">
        <v>1820.57</v>
      </c>
      <c r="X82" s="74" t="n">
        <v>1820.57</v>
      </c>
      <c r="Y82" s="75" t="s">
        <v>84</v>
      </c>
      <c r="Z82" s="0" t="s">
        <v>84</v>
      </c>
      <c r="AA82" s="76" t="n">
        <v>301.123309749378</v>
      </c>
      <c r="AB82" s="77" t="n">
        <v>0</v>
      </c>
      <c r="AC82" s="78"/>
      <c r="AD82" s="8"/>
      <c r="AE82" s="19" t="s">
        <v>307</v>
      </c>
      <c r="AF82" s="79" t="n">
        <v>25</v>
      </c>
      <c r="AG82" s="80" t="n">
        <v>1449.61</v>
      </c>
      <c r="AH82" s="81" t="n">
        <v>0.2559</v>
      </c>
      <c r="AJ82" s="82" t="n">
        <v>1</v>
      </c>
      <c r="AL82" s="83"/>
      <c r="AM82" s="84" t="n">
        <v>1820.57</v>
      </c>
      <c r="AN82" s="85" t="n">
        <v>1820.57</v>
      </c>
    </row>
    <row r="83" customFormat="false" ht="60" hidden="false" customHeight="false" outlineLevel="0" collapsed="false">
      <c r="A83" s="0" t="s">
        <v>80</v>
      </c>
      <c r="B83" s="0" t="n">
        <v>2</v>
      </c>
      <c r="C83" s="0" t="s">
        <v>80</v>
      </c>
      <c r="D83" s="0" t="n">
        <v>0</v>
      </c>
      <c r="E83" s="0" t="n">
        <v>4</v>
      </c>
      <c r="F83" s="0" t="n">
        <v>1</v>
      </c>
      <c r="G83" s="0" t="n">
        <v>0</v>
      </c>
      <c r="H83" s="0" t="n">
        <v>0</v>
      </c>
      <c r="I83" s="0" t="n">
        <v>14</v>
      </c>
      <c r="J83" s="0" t="n">
        <v>0</v>
      </c>
      <c r="K83" s="0" t="n">
        <v>0</v>
      </c>
      <c r="L83" s="63" t="s">
        <v>86</v>
      </c>
      <c r="M83" s="64" t="s">
        <v>7</v>
      </c>
      <c r="N83" s="65" t="s">
        <v>7</v>
      </c>
      <c r="O83" s="66" t="s">
        <v>308</v>
      </c>
      <c r="P83" s="67" t="s">
        <v>91</v>
      </c>
      <c r="Q83" s="68" t="s">
        <v>309</v>
      </c>
      <c r="R83" s="69" t="s">
        <v>310</v>
      </c>
      <c r="S83" s="70" t="s">
        <v>104</v>
      </c>
      <c r="T83" s="71" t="n">
        <v>3</v>
      </c>
      <c r="U83" s="72" t="n">
        <v>1579.64</v>
      </c>
      <c r="V83" s="73" t="s">
        <v>11</v>
      </c>
      <c r="W83" s="71" t="n">
        <v>1983.87</v>
      </c>
      <c r="X83" s="74" t="n">
        <v>5951.61</v>
      </c>
      <c r="Y83" s="75" t="s">
        <v>84</v>
      </c>
      <c r="Z83" s="0" t="s">
        <v>84</v>
      </c>
      <c r="AA83" s="76" t="n">
        <v>984.39966688317</v>
      </c>
      <c r="AB83" s="77" t="n">
        <v>0</v>
      </c>
      <c r="AC83" s="78"/>
      <c r="AD83" s="8"/>
      <c r="AE83" s="19" t="s">
        <v>311</v>
      </c>
      <c r="AF83" s="79" t="n">
        <v>26</v>
      </c>
      <c r="AG83" s="80" t="n">
        <v>1579.64</v>
      </c>
      <c r="AH83" s="81" t="n">
        <v>0.2559</v>
      </c>
      <c r="AJ83" s="82" t="n">
        <v>3</v>
      </c>
      <c r="AL83" s="83"/>
      <c r="AM83" s="84" t="n">
        <v>5951.61</v>
      </c>
      <c r="AN83" s="85" t="n">
        <v>1983.87</v>
      </c>
    </row>
    <row r="84" customFormat="false" ht="45" hidden="false" customHeight="false" outlineLevel="0" collapsed="false">
      <c r="A84" s="0" t="s">
        <v>80</v>
      </c>
      <c r="B84" s="0" t="n">
        <v>2</v>
      </c>
      <c r="C84" s="0" t="s">
        <v>80</v>
      </c>
      <c r="D84" s="0" t="n">
        <v>0</v>
      </c>
      <c r="E84" s="0" t="n">
        <v>4</v>
      </c>
      <c r="F84" s="0" t="n">
        <v>1</v>
      </c>
      <c r="G84" s="0" t="n">
        <v>0</v>
      </c>
      <c r="H84" s="0" t="n">
        <v>0</v>
      </c>
      <c r="I84" s="0" t="n">
        <v>15</v>
      </c>
      <c r="J84" s="0" t="n">
        <v>0</v>
      </c>
      <c r="K84" s="0" t="n">
        <v>0</v>
      </c>
      <c r="L84" s="63" t="s">
        <v>86</v>
      </c>
      <c r="M84" s="64" t="s">
        <v>7</v>
      </c>
      <c r="N84" s="65" t="s">
        <v>7</v>
      </c>
      <c r="O84" s="66" t="s">
        <v>312</v>
      </c>
      <c r="P84" s="67" t="s">
        <v>82</v>
      </c>
      <c r="Q84" s="68" t="s">
        <v>313</v>
      </c>
      <c r="R84" s="69" t="s">
        <v>314</v>
      </c>
      <c r="S84" s="70" t="s">
        <v>142</v>
      </c>
      <c r="T84" s="71" t="n">
        <v>120</v>
      </c>
      <c r="U84" s="72" t="n">
        <v>31.84</v>
      </c>
      <c r="V84" s="73" t="s">
        <v>11</v>
      </c>
      <c r="W84" s="71" t="n">
        <v>39.99</v>
      </c>
      <c r="X84" s="74" t="n">
        <v>4798.8</v>
      </c>
      <c r="Y84" s="75" t="s">
        <v>84</v>
      </c>
      <c r="Z84" s="0" t="s">
        <v>84</v>
      </c>
      <c r="AA84" s="76" t="n">
        <v>793.724239565253</v>
      </c>
      <c r="AB84" s="77" t="n">
        <v>0</v>
      </c>
      <c r="AC84" s="78"/>
      <c r="AD84" s="8"/>
      <c r="AE84" s="19" t="s">
        <v>315</v>
      </c>
      <c r="AF84" s="79" t="n">
        <v>105</v>
      </c>
      <c r="AG84" s="80" t="n">
        <v>31.84</v>
      </c>
      <c r="AH84" s="81" t="n">
        <v>0.2559</v>
      </c>
      <c r="AJ84" s="82" t="n">
        <v>120</v>
      </c>
      <c r="AL84" s="83"/>
      <c r="AM84" s="84" t="n">
        <v>4798.8</v>
      </c>
      <c r="AN84" s="85" t="n">
        <v>39.99</v>
      </c>
    </row>
    <row r="85" customFormat="false" ht="15" hidden="false" customHeight="false" outlineLevel="0" collapsed="false">
      <c r="A85" s="0" t="s">
        <v>80</v>
      </c>
      <c r="B85" s="0" t="n">
        <v>2</v>
      </c>
      <c r="C85" s="0" t="s">
        <v>80</v>
      </c>
      <c r="D85" s="0" t="n">
        <v>0</v>
      </c>
      <c r="E85" s="0" t="n">
        <v>4</v>
      </c>
      <c r="F85" s="0" t="n">
        <v>1</v>
      </c>
      <c r="G85" s="0" t="n">
        <v>0</v>
      </c>
      <c r="H85" s="0" t="n">
        <v>0</v>
      </c>
      <c r="I85" s="0" t="n">
        <v>16</v>
      </c>
      <c r="J85" s="0" t="n">
        <v>0</v>
      </c>
      <c r="K85" s="0" t="n">
        <v>0</v>
      </c>
      <c r="L85" s="63" t="s">
        <v>86</v>
      </c>
      <c r="M85" s="64" t="s">
        <v>7</v>
      </c>
      <c r="N85" s="65" t="s">
        <v>7</v>
      </c>
      <c r="O85" s="66" t="s">
        <v>316</v>
      </c>
      <c r="P85" s="67" t="s">
        <v>317</v>
      </c>
      <c r="Q85" s="68" t="s">
        <v>318</v>
      </c>
      <c r="R85" s="69" t="s">
        <v>319</v>
      </c>
      <c r="S85" s="70" t="s">
        <v>320</v>
      </c>
      <c r="T85" s="71" t="n">
        <v>240</v>
      </c>
      <c r="U85" s="72" t="n">
        <v>2.21</v>
      </c>
      <c r="V85" s="73" t="s">
        <v>11</v>
      </c>
      <c r="W85" s="71" t="n">
        <v>2.78</v>
      </c>
      <c r="X85" s="74" t="n">
        <v>667.2</v>
      </c>
      <c r="Y85" s="75" t="s">
        <v>84</v>
      </c>
      <c r="Z85" s="0" t="s">
        <v>84</v>
      </c>
      <c r="AA85" s="76" t="n">
        <v>110.355258114099</v>
      </c>
      <c r="AB85" s="77" t="n">
        <v>0</v>
      </c>
      <c r="AC85" s="78"/>
      <c r="AD85" s="8"/>
      <c r="AE85" s="19" t="s">
        <v>321</v>
      </c>
      <c r="AF85" s="79" t="n">
        <v>23705</v>
      </c>
      <c r="AG85" s="80" t="n">
        <v>2.21</v>
      </c>
      <c r="AH85" s="81" t="n">
        <v>0.2559</v>
      </c>
      <c r="AJ85" s="82" t="n">
        <v>240</v>
      </c>
      <c r="AL85" s="83"/>
      <c r="AM85" s="84" t="n">
        <v>667.2</v>
      </c>
      <c r="AN85" s="85" t="n">
        <v>2.78</v>
      </c>
    </row>
    <row r="86" customFormat="false" ht="15" hidden="false" customHeight="false" outlineLevel="0" collapsed="false">
      <c r="A86" s="0" t="s">
        <v>80</v>
      </c>
      <c r="B86" s="0" t="n">
        <v>2</v>
      </c>
      <c r="C86" s="0" t="s">
        <v>80</v>
      </c>
      <c r="D86" s="0" t="n">
        <v>0</v>
      </c>
      <c r="E86" s="0" t="n">
        <v>4</v>
      </c>
      <c r="F86" s="0" t="n">
        <v>1</v>
      </c>
      <c r="G86" s="0" t="n">
        <v>0</v>
      </c>
      <c r="H86" s="0" t="n">
        <v>0</v>
      </c>
      <c r="I86" s="0" t="n">
        <v>17</v>
      </c>
      <c r="J86" s="0" t="n">
        <v>0</v>
      </c>
      <c r="K86" s="0" t="n">
        <v>0</v>
      </c>
      <c r="L86" s="63" t="s">
        <v>86</v>
      </c>
      <c r="M86" s="64" t="s">
        <v>7</v>
      </c>
      <c r="N86" s="65" t="s">
        <v>7</v>
      </c>
      <c r="O86" s="66" t="s">
        <v>322</v>
      </c>
      <c r="P86" s="67" t="s">
        <v>317</v>
      </c>
      <c r="Q86" s="68" t="s">
        <v>323</v>
      </c>
      <c r="R86" s="69" t="s">
        <v>324</v>
      </c>
      <c r="S86" s="70" t="s">
        <v>320</v>
      </c>
      <c r="T86" s="71" t="n">
        <v>240</v>
      </c>
      <c r="U86" s="72" t="n">
        <v>2.84</v>
      </c>
      <c r="V86" s="73" t="s">
        <v>11</v>
      </c>
      <c r="W86" s="71" t="n">
        <v>3.57</v>
      </c>
      <c r="X86" s="74" t="n">
        <v>856.8</v>
      </c>
      <c r="Y86" s="75" t="s">
        <v>84</v>
      </c>
      <c r="Z86" s="0" t="s">
        <v>84</v>
      </c>
      <c r="AA86" s="76" t="n">
        <v>141.715205563789</v>
      </c>
      <c r="AB86" s="77" t="n">
        <v>0</v>
      </c>
      <c r="AC86" s="78"/>
      <c r="AD86" s="8"/>
      <c r="AE86" s="19" t="s">
        <v>325</v>
      </c>
      <c r="AF86" s="79" t="n">
        <v>23706</v>
      </c>
      <c r="AG86" s="80" t="n">
        <v>2.84</v>
      </c>
      <c r="AH86" s="81" t="n">
        <v>0.2559</v>
      </c>
      <c r="AJ86" s="82" t="n">
        <v>240</v>
      </c>
      <c r="AL86" s="83"/>
      <c r="AM86" s="84" t="n">
        <v>856.8</v>
      </c>
      <c r="AN86" s="85" t="n">
        <v>3.57</v>
      </c>
    </row>
    <row r="87" customFormat="false" ht="30" hidden="false" customHeight="false" outlineLevel="0" collapsed="false">
      <c r="A87" s="0" t="s">
        <v>80</v>
      </c>
      <c r="B87" s="0" t="n">
        <v>2</v>
      </c>
      <c r="C87" s="0" t="s">
        <v>80</v>
      </c>
      <c r="D87" s="0" t="n">
        <v>0</v>
      </c>
      <c r="E87" s="0" t="n">
        <v>4</v>
      </c>
      <c r="F87" s="0" t="n">
        <v>1</v>
      </c>
      <c r="G87" s="0" t="n">
        <v>0</v>
      </c>
      <c r="H87" s="0" t="n">
        <v>0</v>
      </c>
      <c r="I87" s="0" t="n">
        <v>18</v>
      </c>
      <c r="J87" s="0" t="n">
        <v>0</v>
      </c>
      <c r="K87" s="0" t="n">
        <v>0</v>
      </c>
      <c r="L87" s="63" t="s">
        <v>86</v>
      </c>
      <c r="M87" s="64" t="s">
        <v>7</v>
      </c>
      <c r="N87" s="65" t="s">
        <v>7</v>
      </c>
      <c r="O87" s="66" t="s">
        <v>326</v>
      </c>
      <c r="P87" s="67" t="s">
        <v>317</v>
      </c>
      <c r="Q87" s="68" t="s">
        <v>327</v>
      </c>
      <c r="R87" s="69" t="s">
        <v>328</v>
      </c>
      <c r="S87" s="70" t="s">
        <v>320</v>
      </c>
      <c r="T87" s="71" t="n">
        <v>120</v>
      </c>
      <c r="U87" s="72" t="n">
        <v>19.06</v>
      </c>
      <c r="V87" s="73" t="s">
        <v>11</v>
      </c>
      <c r="W87" s="71" t="n">
        <v>23.94</v>
      </c>
      <c r="X87" s="74" t="n">
        <v>2872.8</v>
      </c>
      <c r="Y87" s="75" t="s">
        <v>84</v>
      </c>
      <c r="Z87" s="0" t="s">
        <v>84</v>
      </c>
      <c r="AA87" s="76" t="n">
        <v>475.162748066821</v>
      </c>
      <c r="AB87" s="77" t="n">
        <v>0</v>
      </c>
      <c r="AC87" s="78"/>
      <c r="AD87" s="8"/>
      <c r="AE87" s="19" t="s">
        <v>329</v>
      </c>
      <c r="AF87" s="79" t="n">
        <v>23678</v>
      </c>
      <c r="AG87" s="80" t="n">
        <v>19.06</v>
      </c>
      <c r="AH87" s="81" t="n">
        <v>0.2559</v>
      </c>
      <c r="AJ87" s="82" t="n">
        <v>120</v>
      </c>
      <c r="AL87" s="83"/>
      <c r="AM87" s="84" t="n">
        <v>2872.8</v>
      </c>
      <c r="AN87" s="85" t="n">
        <v>23.94</v>
      </c>
    </row>
    <row r="88" customFormat="false" ht="30" hidden="false" customHeight="false" outlineLevel="0" collapsed="false">
      <c r="A88" s="0" t="s">
        <v>80</v>
      </c>
      <c r="B88" s="0" t="n">
        <v>2</v>
      </c>
      <c r="C88" s="0" t="s">
        <v>80</v>
      </c>
      <c r="D88" s="0" t="n">
        <v>0</v>
      </c>
      <c r="E88" s="0" t="n">
        <v>4</v>
      </c>
      <c r="F88" s="0" t="n">
        <v>1</v>
      </c>
      <c r="G88" s="0" t="n">
        <v>0</v>
      </c>
      <c r="H88" s="0" t="n">
        <v>0</v>
      </c>
      <c r="I88" s="0" t="n">
        <v>19</v>
      </c>
      <c r="J88" s="0" t="n">
        <v>0</v>
      </c>
      <c r="K88" s="0" t="n">
        <v>0</v>
      </c>
      <c r="L88" s="63" t="s">
        <v>86</v>
      </c>
      <c r="M88" s="64" t="s">
        <v>7</v>
      </c>
      <c r="N88" s="65" t="s">
        <v>7</v>
      </c>
      <c r="O88" s="66" t="s">
        <v>330</v>
      </c>
      <c r="P88" s="67" t="s">
        <v>91</v>
      </c>
      <c r="Q88" s="68" t="s">
        <v>331</v>
      </c>
      <c r="R88" s="69" t="s">
        <v>332</v>
      </c>
      <c r="S88" s="70" t="s">
        <v>104</v>
      </c>
      <c r="T88" s="71" t="n">
        <v>120</v>
      </c>
      <c r="U88" s="72" t="n">
        <v>73.34</v>
      </c>
      <c r="V88" s="73" t="s">
        <v>11</v>
      </c>
      <c r="W88" s="71" t="n">
        <v>92.11</v>
      </c>
      <c r="X88" s="74" t="n">
        <v>11053.2</v>
      </c>
      <c r="Y88" s="75" t="s">
        <v>84</v>
      </c>
      <c r="Z88" s="0" t="s">
        <v>84</v>
      </c>
      <c r="AA88" s="76" t="n">
        <v>1828.2055440449</v>
      </c>
      <c r="AB88" s="77" t="n">
        <v>0</v>
      </c>
      <c r="AC88" s="78"/>
      <c r="AD88" s="8"/>
      <c r="AE88" s="19" t="s">
        <v>333</v>
      </c>
      <c r="AF88" s="79" t="n">
        <v>27</v>
      </c>
      <c r="AG88" s="80" t="n">
        <v>73.34</v>
      </c>
      <c r="AH88" s="81" t="n">
        <v>0.2559</v>
      </c>
      <c r="AJ88" s="82" t="n">
        <v>120</v>
      </c>
      <c r="AL88" s="83"/>
      <c r="AM88" s="84" t="n">
        <v>11053.2</v>
      </c>
      <c r="AN88" s="85" t="n">
        <v>92.11</v>
      </c>
    </row>
    <row r="89" customFormat="false" ht="30" hidden="false" customHeight="false" outlineLevel="0" collapsed="false">
      <c r="A89" s="0" t="s">
        <v>80</v>
      </c>
      <c r="B89" s="0" t="n">
        <v>2</v>
      </c>
      <c r="C89" s="0" t="s">
        <v>80</v>
      </c>
      <c r="D89" s="0" t="n">
        <v>0</v>
      </c>
      <c r="E89" s="0" t="n">
        <v>4</v>
      </c>
      <c r="F89" s="0" t="n">
        <v>1</v>
      </c>
      <c r="G89" s="0" t="n">
        <v>0</v>
      </c>
      <c r="H89" s="0" t="n">
        <v>0</v>
      </c>
      <c r="I89" s="0" t="n">
        <v>20</v>
      </c>
      <c r="J89" s="0" t="n">
        <v>0</v>
      </c>
      <c r="K89" s="0" t="n">
        <v>0</v>
      </c>
      <c r="L89" s="63" t="s">
        <v>86</v>
      </c>
      <c r="M89" s="64" t="s">
        <v>7</v>
      </c>
      <c r="N89" s="65" t="s">
        <v>7</v>
      </c>
      <c r="O89" s="66" t="s">
        <v>334</v>
      </c>
      <c r="P89" s="67" t="s">
        <v>91</v>
      </c>
      <c r="Q89" s="68" t="s">
        <v>335</v>
      </c>
      <c r="R89" s="69" t="s">
        <v>336</v>
      </c>
      <c r="S89" s="70" t="s">
        <v>104</v>
      </c>
      <c r="T89" s="71" t="n">
        <v>120</v>
      </c>
      <c r="U89" s="72" t="n">
        <v>73.56</v>
      </c>
      <c r="V89" s="73" t="s">
        <v>11</v>
      </c>
      <c r="W89" s="71" t="n">
        <v>92.38</v>
      </c>
      <c r="X89" s="74" t="n">
        <v>11085.6</v>
      </c>
      <c r="Y89" s="75" t="s">
        <v>84</v>
      </c>
      <c r="Z89" s="0" t="s">
        <v>84</v>
      </c>
      <c r="AA89" s="76" t="n">
        <v>1833.56452240655</v>
      </c>
      <c r="AB89" s="77" t="n">
        <v>0</v>
      </c>
      <c r="AC89" s="78"/>
      <c r="AD89" s="8"/>
      <c r="AE89" s="19" t="s">
        <v>337</v>
      </c>
      <c r="AF89" s="79" t="n">
        <v>28</v>
      </c>
      <c r="AG89" s="80" t="n">
        <v>73.56</v>
      </c>
      <c r="AH89" s="81" t="n">
        <v>0.2559</v>
      </c>
      <c r="AJ89" s="82" t="n">
        <v>120</v>
      </c>
      <c r="AL89" s="83"/>
      <c r="AM89" s="84" t="n">
        <v>11085.6</v>
      </c>
      <c r="AN89" s="85" t="n">
        <v>92.38</v>
      </c>
    </row>
    <row r="90" customFormat="false" ht="30" hidden="false" customHeight="false" outlineLevel="0" collapsed="false">
      <c r="A90" s="0" t="s">
        <v>80</v>
      </c>
      <c r="B90" s="0" t="n">
        <v>2</v>
      </c>
      <c r="C90" s="0" t="s">
        <v>80</v>
      </c>
      <c r="D90" s="0" t="n">
        <v>0</v>
      </c>
      <c r="E90" s="0" t="n">
        <v>4</v>
      </c>
      <c r="F90" s="0" t="n">
        <v>1</v>
      </c>
      <c r="G90" s="0" t="n">
        <v>0</v>
      </c>
      <c r="H90" s="0" t="n">
        <v>0</v>
      </c>
      <c r="I90" s="0" t="n">
        <v>21</v>
      </c>
      <c r="J90" s="0" t="n">
        <v>0</v>
      </c>
      <c r="K90" s="0" t="n">
        <v>0</v>
      </c>
      <c r="L90" s="63" t="s">
        <v>86</v>
      </c>
      <c r="M90" s="64" t="s">
        <v>7</v>
      </c>
      <c r="N90" s="65" t="s">
        <v>7</v>
      </c>
      <c r="O90" s="66" t="s">
        <v>338</v>
      </c>
      <c r="P90" s="67" t="s">
        <v>91</v>
      </c>
      <c r="Q90" s="68" t="s">
        <v>339</v>
      </c>
      <c r="R90" s="69" t="s">
        <v>340</v>
      </c>
      <c r="S90" s="70" t="s">
        <v>104</v>
      </c>
      <c r="T90" s="71" t="n">
        <v>60</v>
      </c>
      <c r="U90" s="72" t="n">
        <v>96.72</v>
      </c>
      <c r="V90" s="73" t="s">
        <v>11</v>
      </c>
      <c r="W90" s="71" t="n">
        <v>121.47</v>
      </c>
      <c r="X90" s="74" t="n">
        <v>7288.2</v>
      </c>
      <c r="Y90" s="75" t="s">
        <v>84</v>
      </c>
      <c r="Z90" s="0" t="s">
        <v>84</v>
      </c>
      <c r="AA90" s="76" t="n">
        <v>1205.47241035248</v>
      </c>
      <c r="AB90" s="77" t="n">
        <v>0</v>
      </c>
      <c r="AC90" s="78"/>
      <c r="AD90" s="8"/>
      <c r="AE90" s="19" t="s">
        <v>341</v>
      </c>
      <c r="AF90" s="79" t="n">
        <v>29</v>
      </c>
      <c r="AG90" s="80" t="n">
        <v>96.72</v>
      </c>
      <c r="AH90" s="81" t="n">
        <v>0.2559</v>
      </c>
      <c r="AJ90" s="82" t="n">
        <v>60</v>
      </c>
      <c r="AL90" s="83"/>
      <c r="AM90" s="84" t="n">
        <v>7288.2</v>
      </c>
      <c r="AN90" s="85" t="n">
        <v>121.47</v>
      </c>
    </row>
    <row r="91" customFormat="false" ht="60" hidden="false" customHeight="false" outlineLevel="0" collapsed="false">
      <c r="A91" s="0" t="s">
        <v>80</v>
      </c>
      <c r="B91" s="0" t="n">
        <v>2</v>
      </c>
      <c r="C91" s="0" t="s">
        <v>80</v>
      </c>
      <c r="D91" s="0" t="n">
        <v>0</v>
      </c>
      <c r="E91" s="0" t="n">
        <v>4</v>
      </c>
      <c r="F91" s="0" t="n">
        <v>1</v>
      </c>
      <c r="G91" s="0" t="n">
        <v>0</v>
      </c>
      <c r="H91" s="0" t="n">
        <v>0</v>
      </c>
      <c r="I91" s="0" t="n">
        <v>22</v>
      </c>
      <c r="J91" s="0" t="n">
        <v>0</v>
      </c>
      <c r="K91" s="0" t="n">
        <v>0</v>
      </c>
      <c r="L91" s="63" t="s">
        <v>86</v>
      </c>
      <c r="M91" s="64" t="s">
        <v>7</v>
      </c>
      <c r="N91" s="65" t="s">
        <v>7</v>
      </c>
      <c r="O91" s="66" t="s">
        <v>342</v>
      </c>
      <c r="P91" s="67" t="s">
        <v>82</v>
      </c>
      <c r="Q91" s="68" t="s">
        <v>343</v>
      </c>
      <c r="R91" s="69" t="s">
        <v>344</v>
      </c>
      <c r="S91" s="70" t="s">
        <v>345</v>
      </c>
      <c r="T91" s="71" t="n">
        <v>880</v>
      </c>
      <c r="U91" s="72" t="n">
        <v>8.75</v>
      </c>
      <c r="V91" s="73" t="s">
        <v>11</v>
      </c>
      <c r="W91" s="71" t="n">
        <v>10.99</v>
      </c>
      <c r="X91" s="74" t="n">
        <v>9671.2</v>
      </c>
      <c r="Y91" s="75" t="s">
        <v>84</v>
      </c>
      <c r="Z91" s="0" t="s">
        <v>84</v>
      </c>
      <c r="AA91" s="76" t="n">
        <v>1599.62196084093</v>
      </c>
      <c r="AB91" s="77" t="n">
        <v>0</v>
      </c>
      <c r="AC91" s="78"/>
      <c r="AD91" s="8"/>
      <c r="AE91" s="19" t="s">
        <v>346</v>
      </c>
      <c r="AF91" s="79" t="n">
        <v>362</v>
      </c>
      <c r="AG91" s="80" t="n">
        <v>8.75</v>
      </c>
      <c r="AH91" s="81" t="n">
        <v>0.2559</v>
      </c>
      <c r="AJ91" s="82" t="n">
        <v>880</v>
      </c>
      <c r="AL91" s="83"/>
      <c r="AM91" s="84" t="n">
        <v>9671.2</v>
      </c>
      <c r="AN91" s="85" t="n">
        <v>10.99</v>
      </c>
    </row>
    <row r="92" customFormat="false" ht="60" hidden="false" customHeight="false" outlineLevel="0" collapsed="false">
      <c r="A92" s="0" t="s">
        <v>80</v>
      </c>
      <c r="B92" s="0" t="n">
        <v>2</v>
      </c>
      <c r="C92" s="0" t="s">
        <v>80</v>
      </c>
      <c r="D92" s="0" t="n">
        <v>0</v>
      </c>
      <c r="E92" s="0" t="n">
        <v>4</v>
      </c>
      <c r="F92" s="0" t="n">
        <v>1</v>
      </c>
      <c r="G92" s="0" t="n">
        <v>0</v>
      </c>
      <c r="H92" s="0" t="n">
        <v>0</v>
      </c>
      <c r="I92" s="0" t="n">
        <v>23</v>
      </c>
      <c r="J92" s="0" t="n">
        <v>0</v>
      </c>
      <c r="K92" s="0" t="n">
        <v>0</v>
      </c>
      <c r="L92" s="63" t="s">
        <v>86</v>
      </c>
      <c r="M92" s="64" t="s">
        <v>7</v>
      </c>
      <c r="N92" s="65" t="s">
        <v>7</v>
      </c>
      <c r="O92" s="66" t="s">
        <v>347</v>
      </c>
      <c r="P92" s="67" t="s">
        <v>91</v>
      </c>
      <c r="Q92" s="68" t="s">
        <v>348</v>
      </c>
      <c r="R92" s="69" t="s">
        <v>349</v>
      </c>
      <c r="S92" s="70" t="s">
        <v>94</v>
      </c>
      <c r="T92" s="71" t="n">
        <v>3104.88</v>
      </c>
      <c r="U92" s="72" t="n">
        <v>0.77</v>
      </c>
      <c r="V92" s="73" t="s">
        <v>11</v>
      </c>
      <c r="W92" s="71" t="n">
        <v>0.97</v>
      </c>
      <c r="X92" s="74" t="n">
        <v>3011.73</v>
      </c>
      <c r="Y92" s="75" t="s">
        <v>84</v>
      </c>
      <c r="Z92" s="0" t="s">
        <v>84</v>
      </c>
      <c r="AA92" s="76" t="n">
        <v>498.141848800921</v>
      </c>
      <c r="AB92" s="77" t="n">
        <v>0</v>
      </c>
      <c r="AC92" s="78"/>
      <c r="AD92" s="8"/>
      <c r="AE92" s="19" t="s">
        <v>350</v>
      </c>
      <c r="AF92" s="79" t="n">
        <v>30</v>
      </c>
      <c r="AG92" s="80" t="n">
        <v>0.77</v>
      </c>
      <c r="AH92" s="81" t="n">
        <v>0.2559</v>
      </c>
      <c r="AJ92" s="82" t="n">
        <v>3104.88</v>
      </c>
      <c r="AL92" s="83"/>
      <c r="AM92" s="84" t="n">
        <v>3011.73</v>
      </c>
      <c r="AN92" s="85" t="n">
        <v>0.97</v>
      </c>
    </row>
    <row r="93" customFormat="false" ht="15" hidden="false" customHeight="false" outlineLevel="0" collapsed="false">
      <c r="A93" s="0" t="s">
        <v>80</v>
      </c>
      <c r="B93" s="0" t="n">
        <v>2</v>
      </c>
      <c r="C93" s="0" t="s">
        <v>80</v>
      </c>
      <c r="D93" s="0" t="n">
        <v>0</v>
      </c>
      <c r="E93" s="0" t="n">
        <v>4</v>
      </c>
      <c r="F93" s="0" t="n">
        <v>1</v>
      </c>
      <c r="G93" s="0" t="n">
        <v>0</v>
      </c>
      <c r="H93" s="0" t="n">
        <v>0</v>
      </c>
      <c r="I93" s="0" t="n">
        <v>23</v>
      </c>
      <c r="J93" s="0" t="n">
        <v>0</v>
      </c>
      <c r="K93" s="0" t="n">
        <v>0</v>
      </c>
      <c r="L93" s="63"/>
      <c r="M93" s="64" t="s">
        <v>7</v>
      </c>
      <c r="N93" s="65" t="s">
        <v>7</v>
      </c>
      <c r="O93" s="66" t="s">
        <v>81</v>
      </c>
      <c r="P93" s="67" t="s">
        <v>82</v>
      </c>
      <c r="Q93" s="68"/>
      <c r="R93" s="69" t="s">
        <v>83</v>
      </c>
      <c r="S93" s="70" t="s">
        <v>81</v>
      </c>
      <c r="T93" s="71" t="n">
        <v>0</v>
      </c>
      <c r="U93" s="72" t="n">
        <v>0</v>
      </c>
      <c r="V93" s="73" t="s">
        <v>11</v>
      </c>
      <c r="W93" s="71" t="n">
        <v>0</v>
      </c>
      <c r="X93" s="74" t="n">
        <v>0</v>
      </c>
      <c r="Y93" s="75" t="s">
        <v>84</v>
      </c>
      <c r="AA93" s="76" t="n">
        <v>0</v>
      </c>
      <c r="AB93" s="77" t="n">
        <v>0</v>
      </c>
      <c r="AC93" s="78"/>
      <c r="AD93" s="8"/>
      <c r="AE93" s="19" t="n">
        <f aca="false">FALSE()</f>
        <v>0</v>
      </c>
      <c r="AF93" s="79" t="s">
        <v>83</v>
      </c>
      <c r="AG93" s="80" t="n">
        <v>0</v>
      </c>
      <c r="AH93" s="81" t="n">
        <v>0.2559</v>
      </c>
      <c r="AJ93" s="82"/>
      <c r="AL93" s="83"/>
      <c r="AM93" s="84" t="n">
        <v>0</v>
      </c>
      <c r="AN93" s="85" t="n">
        <v>0</v>
      </c>
    </row>
    <row r="94" customFormat="false" ht="15" hidden="false" customHeight="false" outlineLevel="0" collapsed="false">
      <c r="A94" s="0" t="n">
        <v>1</v>
      </c>
      <c r="B94" s="0" t="n">
        <v>1</v>
      </c>
      <c r="C94" s="0" t="n">
        <v>1</v>
      </c>
      <c r="D94" s="0" t="n">
        <v>5</v>
      </c>
      <c r="E94" s="0" t="n">
        <v>5</v>
      </c>
      <c r="F94" s="0" t="n">
        <v>0</v>
      </c>
      <c r="G94" s="0" t="n">
        <v>0</v>
      </c>
      <c r="H94" s="0" t="n">
        <v>0</v>
      </c>
      <c r="I94" s="0" t="n">
        <v>0</v>
      </c>
      <c r="J94" s="0" t="n">
        <v>14</v>
      </c>
      <c r="K94" s="0" t="n">
        <v>5</v>
      </c>
      <c r="L94" s="63" t="s">
        <v>86</v>
      </c>
      <c r="M94" s="64" t="s">
        <v>3</v>
      </c>
      <c r="N94" s="65" t="s">
        <v>3</v>
      </c>
      <c r="O94" s="66" t="s">
        <v>351</v>
      </c>
      <c r="P94" s="67" t="s">
        <v>82</v>
      </c>
      <c r="Q94" s="68"/>
      <c r="R94" s="69" t="s">
        <v>352</v>
      </c>
      <c r="S94" s="70" t="s">
        <v>81</v>
      </c>
      <c r="T94" s="71" t="n">
        <v>0</v>
      </c>
      <c r="U94" s="72"/>
      <c r="V94" s="73" t="s">
        <v>11</v>
      </c>
      <c r="W94" s="71" t="n">
        <v>0</v>
      </c>
      <c r="X94" s="74" t="n">
        <v>29228.81</v>
      </c>
      <c r="Y94" s="75" t="s">
        <v>84</v>
      </c>
      <c r="AA94" s="76" t="n">
        <v>4834.46173848614</v>
      </c>
      <c r="AB94" s="77" t="n">
        <v>0</v>
      </c>
      <c r="AC94" s="78"/>
      <c r="AD94" s="8" t="n">
        <v>9</v>
      </c>
      <c r="AE94" s="19" t="n">
        <f aca="false">FALSE()</f>
        <v>0</v>
      </c>
      <c r="AF94" s="79" t="s">
        <v>83</v>
      </c>
      <c r="AG94" s="80" t="n">
        <v>0</v>
      </c>
      <c r="AH94" s="81" t="n">
        <v>0.2559</v>
      </c>
      <c r="AJ94" s="82"/>
      <c r="AL94" s="83"/>
      <c r="AM94" s="84" t="n">
        <v>29228.81</v>
      </c>
      <c r="AN94" s="85" t="n">
        <v>0</v>
      </c>
    </row>
    <row r="95" customFormat="false" ht="15" hidden="false" customHeight="false" outlineLevel="0" collapsed="false">
      <c r="A95" s="0" t="n">
        <v>2</v>
      </c>
      <c r="B95" s="0" t="n">
        <v>2</v>
      </c>
      <c r="C95" s="0" t="n">
        <v>2</v>
      </c>
      <c r="D95" s="0" t="n">
        <v>4</v>
      </c>
      <c r="E95" s="0" t="n">
        <v>5</v>
      </c>
      <c r="F95" s="0" t="n">
        <v>1</v>
      </c>
      <c r="G95" s="0" t="n">
        <v>0</v>
      </c>
      <c r="H95" s="0" t="n">
        <v>0</v>
      </c>
      <c r="I95" s="0" t="n">
        <v>0</v>
      </c>
      <c r="J95" s="0" t="n">
        <v>4</v>
      </c>
      <c r="K95" s="0" t="e">
        <f aca="false">#N/A</f>
        <v>#N/A</v>
      </c>
      <c r="L95" s="63" t="s">
        <v>86</v>
      </c>
      <c r="M95" s="64" t="s">
        <v>4</v>
      </c>
      <c r="N95" s="65" t="s">
        <v>4</v>
      </c>
      <c r="O95" s="66" t="s">
        <v>353</v>
      </c>
      <c r="P95" s="67" t="s">
        <v>82</v>
      </c>
      <c r="Q95" s="68"/>
      <c r="R95" s="69" t="s">
        <v>352</v>
      </c>
      <c r="S95" s="70" t="s">
        <v>81</v>
      </c>
      <c r="T95" s="71" t="n">
        <v>0</v>
      </c>
      <c r="U95" s="72"/>
      <c r="V95" s="73" t="s">
        <v>11</v>
      </c>
      <c r="W95" s="71" t="n">
        <v>0</v>
      </c>
      <c r="X95" s="74" t="n">
        <v>29228.81</v>
      </c>
      <c r="Y95" s="75" t="s">
        <v>84</v>
      </c>
      <c r="AA95" s="76" t="n">
        <v>4834.46173848614</v>
      </c>
      <c r="AB95" s="77" t="n">
        <v>0</v>
      </c>
      <c r="AC95" s="78"/>
      <c r="AD95" s="8" t="n">
        <v>10</v>
      </c>
      <c r="AE95" s="19" t="n">
        <f aca="false">FALSE()</f>
        <v>0</v>
      </c>
      <c r="AF95" s="79" t="s">
        <v>83</v>
      </c>
      <c r="AG95" s="80" t="n">
        <v>0</v>
      </c>
      <c r="AH95" s="81" t="n">
        <v>0.2559</v>
      </c>
      <c r="AJ95" s="82"/>
      <c r="AL95" s="83"/>
      <c r="AM95" s="84" t="n">
        <v>29228.81</v>
      </c>
      <c r="AN95" s="85" t="n">
        <v>0</v>
      </c>
    </row>
    <row r="96" customFormat="false" ht="30" hidden="false" customHeight="false" outlineLevel="0" collapsed="false">
      <c r="A96" s="0" t="s">
        <v>80</v>
      </c>
      <c r="B96" s="0" t="n">
        <v>2</v>
      </c>
      <c r="C96" s="0" t="s">
        <v>80</v>
      </c>
      <c r="D96" s="0" t="n">
        <v>0</v>
      </c>
      <c r="E96" s="0" t="n">
        <v>5</v>
      </c>
      <c r="F96" s="0" t="n">
        <v>1</v>
      </c>
      <c r="G96" s="0" t="n">
        <v>0</v>
      </c>
      <c r="H96" s="0" t="n">
        <v>0</v>
      </c>
      <c r="I96" s="0" t="n">
        <v>1</v>
      </c>
      <c r="J96" s="0" t="n">
        <v>0</v>
      </c>
      <c r="K96" s="0" t="n">
        <v>0</v>
      </c>
      <c r="L96" s="63" t="s">
        <v>86</v>
      </c>
      <c r="M96" s="64" t="s">
        <v>7</v>
      </c>
      <c r="N96" s="65" t="s">
        <v>7</v>
      </c>
      <c r="O96" s="66" t="s">
        <v>354</v>
      </c>
      <c r="P96" s="67" t="s">
        <v>91</v>
      </c>
      <c r="Q96" s="68" t="s">
        <v>355</v>
      </c>
      <c r="R96" s="69" t="s">
        <v>356</v>
      </c>
      <c r="S96" s="70" t="s">
        <v>94</v>
      </c>
      <c r="T96" s="71" t="n">
        <v>30.98</v>
      </c>
      <c r="U96" s="72" t="n">
        <v>508.04</v>
      </c>
      <c r="V96" s="73" t="s">
        <v>11</v>
      </c>
      <c r="W96" s="71" t="n">
        <v>638.05</v>
      </c>
      <c r="X96" s="74" t="n">
        <v>19766.79</v>
      </c>
      <c r="Y96" s="75" t="s">
        <v>84</v>
      </c>
      <c r="Z96" s="0" t="s">
        <v>84</v>
      </c>
      <c r="AA96" s="76" t="n">
        <v>3269.43826819123</v>
      </c>
      <c r="AB96" s="77" t="n">
        <v>0</v>
      </c>
      <c r="AC96" s="78"/>
      <c r="AD96" s="8"/>
      <c r="AE96" s="19" t="s">
        <v>357</v>
      </c>
      <c r="AF96" s="79" t="n">
        <v>31</v>
      </c>
      <c r="AG96" s="80" t="n">
        <v>508.04</v>
      </c>
      <c r="AH96" s="81" t="n">
        <v>0.2559</v>
      </c>
      <c r="AJ96" s="82" t="n">
        <v>30.98</v>
      </c>
      <c r="AL96" s="83"/>
      <c r="AM96" s="84" t="n">
        <v>19766.79</v>
      </c>
      <c r="AN96" s="85" t="n">
        <v>638.05</v>
      </c>
    </row>
    <row r="97" customFormat="false" ht="30" hidden="false" customHeight="false" outlineLevel="0" collapsed="false">
      <c r="A97" s="0" t="s">
        <v>80</v>
      </c>
      <c r="B97" s="0" t="n">
        <v>2</v>
      </c>
      <c r="C97" s="0" t="s">
        <v>80</v>
      </c>
      <c r="D97" s="0" t="n">
        <v>0</v>
      </c>
      <c r="E97" s="0" t="n">
        <v>5</v>
      </c>
      <c r="F97" s="0" t="n">
        <v>1</v>
      </c>
      <c r="G97" s="0" t="n">
        <v>0</v>
      </c>
      <c r="H97" s="0" t="n">
        <v>0</v>
      </c>
      <c r="I97" s="0" t="n">
        <v>2</v>
      </c>
      <c r="J97" s="0" t="n">
        <v>0</v>
      </c>
      <c r="K97" s="0" t="n">
        <v>0</v>
      </c>
      <c r="L97" s="63" t="s">
        <v>86</v>
      </c>
      <c r="M97" s="64" t="s">
        <v>7</v>
      </c>
      <c r="N97" s="65" t="s">
        <v>7</v>
      </c>
      <c r="O97" s="66" t="s">
        <v>358</v>
      </c>
      <c r="P97" s="67" t="s">
        <v>82</v>
      </c>
      <c r="Q97" s="68" t="s">
        <v>359</v>
      </c>
      <c r="R97" s="69" t="s">
        <v>360</v>
      </c>
      <c r="S97" s="70" t="s">
        <v>94</v>
      </c>
      <c r="T97" s="71" t="n">
        <v>485.73</v>
      </c>
      <c r="U97" s="72" t="n">
        <v>15.51</v>
      </c>
      <c r="V97" s="73" t="s">
        <v>11</v>
      </c>
      <c r="W97" s="71" t="n">
        <v>19.48</v>
      </c>
      <c r="X97" s="74" t="n">
        <v>9462.02</v>
      </c>
      <c r="Y97" s="75" t="s">
        <v>84</v>
      </c>
      <c r="Z97" s="0" t="s">
        <v>84</v>
      </c>
      <c r="AA97" s="76" t="n">
        <v>1565.02347029491</v>
      </c>
      <c r="AB97" s="77" t="n">
        <v>0</v>
      </c>
      <c r="AC97" s="78"/>
      <c r="AD97" s="8"/>
      <c r="AE97" s="19" t="s">
        <v>361</v>
      </c>
      <c r="AF97" s="79" t="n">
        <v>5406</v>
      </c>
      <c r="AG97" s="80" t="n">
        <v>15.51</v>
      </c>
      <c r="AH97" s="81" t="n">
        <v>0.2559</v>
      </c>
      <c r="AJ97" s="82" t="n">
        <v>485.73</v>
      </c>
      <c r="AL97" s="83"/>
      <c r="AM97" s="84" t="n">
        <v>9462.02</v>
      </c>
      <c r="AN97" s="85" t="n">
        <v>19.48</v>
      </c>
    </row>
    <row r="98" customFormat="false" ht="15" hidden="false" customHeight="false" outlineLevel="0" collapsed="false">
      <c r="A98" s="0" t="s">
        <v>80</v>
      </c>
      <c r="B98" s="0" t="n">
        <v>2</v>
      </c>
      <c r="C98" s="0" t="s">
        <v>80</v>
      </c>
      <c r="D98" s="0" t="n">
        <v>0</v>
      </c>
      <c r="E98" s="0" t="n">
        <v>5</v>
      </c>
      <c r="F98" s="0" t="n">
        <v>1</v>
      </c>
      <c r="G98" s="0" t="n">
        <v>0</v>
      </c>
      <c r="H98" s="0" t="n">
        <v>0</v>
      </c>
      <c r="I98" s="0" t="n">
        <v>2</v>
      </c>
      <c r="J98" s="0" t="n">
        <v>0</v>
      </c>
      <c r="K98" s="0" t="n">
        <v>0</v>
      </c>
      <c r="L98" s="63"/>
      <c r="M98" s="64" t="s">
        <v>7</v>
      </c>
      <c r="N98" s="65" t="s">
        <v>7</v>
      </c>
      <c r="O98" s="66" t="s">
        <v>81</v>
      </c>
      <c r="P98" s="67" t="s">
        <v>82</v>
      </c>
      <c r="Q98" s="68"/>
      <c r="R98" s="69" t="s">
        <v>83</v>
      </c>
      <c r="S98" s="70" t="s">
        <v>81</v>
      </c>
      <c r="T98" s="71" t="n">
        <v>0</v>
      </c>
      <c r="U98" s="72" t="n">
        <v>0</v>
      </c>
      <c r="V98" s="73" t="s">
        <v>11</v>
      </c>
      <c r="W98" s="71" t="n">
        <v>0</v>
      </c>
      <c r="X98" s="74" t="n">
        <v>0</v>
      </c>
      <c r="Y98" s="75" t="s">
        <v>84</v>
      </c>
      <c r="AA98" s="76" t="n">
        <v>0</v>
      </c>
      <c r="AB98" s="77" t="n">
        <v>0</v>
      </c>
      <c r="AC98" s="78"/>
      <c r="AD98" s="8"/>
      <c r="AE98" s="19" t="n">
        <f aca="false">FALSE()</f>
        <v>0</v>
      </c>
      <c r="AF98" s="79" t="s">
        <v>83</v>
      </c>
      <c r="AG98" s="80" t="n">
        <v>0</v>
      </c>
      <c r="AH98" s="81" t="n">
        <v>0.2559</v>
      </c>
      <c r="AJ98" s="82"/>
      <c r="AL98" s="83"/>
      <c r="AM98" s="84" t="n">
        <v>0</v>
      </c>
      <c r="AN98" s="85" t="n">
        <v>0</v>
      </c>
    </row>
    <row r="99" customFormat="false" ht="15" hidden="false" customHeight="false" outlineLevel="0" collapsed="false">
      <c r="A99" s="0" t="n">
        <v>1</v>
      </c>
      <c r="B99" s="0" t="n">
        <v>1</v>
      </c>
      <c r="C99" s="0" t="n">
        <v>1</v>
      </c>
      <c r="D99" s="0" t="n">
        <v>9</v>
      </c>
      <c r="E99" s="0" t="n">
        <v>6</v>
      </c>
      <c r="F99" s="0" t="n">
        <v>0</v>
      </c>
      <c r="G99" s="0" t="n">
        <v>0</v>
      </c>
      <c r="H99" s="0" t="n">
        <v>0</v>
      </c>
      <c r="I99" s="0" t="n">
        <v>0</v>
      </c>
      <c r="J99" s="0" t="n">
        <v>9</v>
      </c>
      <c r="K99" s="0" t="e">
        <f aca="false">#N/A</f>
        <v>#N/A</v>
      </c>
      <c r="L99" s="63" t="s">
        <v>86</v>
      </c>
      <c r="M99" s="64" t="s">
        <v>3</v>
      </c>
      <c r="N99" s="65" t="s">
        <v>3</v>
      </c>
      <c r="O99" s="66" t="s">
        <v>362</v>
      </c>
      <c r="P99" s="67" t="s">
        <v>82</v>
      </c>
      <c r="Q99" s="68"/>
      <c r="R99" s="69" t="s">
        <v>363</v>
      </c>
      <c r="S99" s="70" t="s">
        <v>81</v>
      </c>
      <c r="T99" s="71" t="n">
        <v>0</v>
      </c>
      <c r="U99" s="72"/>
      <c r="V99" s="73" t="s">
        <v>11</v>
      </c>
      <c r="W99" s="71" t="n">
        <v>0</v>
      </c>
      <c r="X99" s="74" t="n">
        <v>188457.52</v>
      </c>
      <c r="Y99" s="75" t="s">
        <v>84</v>
      </c>
      <c r="AA99" s="76" t="n">
        <v>31170.9806102262</v>
      </c>
      <c r="AB99" s="77" t="n">
        <v>0</v>
      </c>
      <c r="AC99" s="78"/>
      <c r="AD99" s="8" t="n">
        <v>11</v>
      </c>
      <c r="AE99" s="19" t="n">
        <f aca="false">FALSE()</f>
        <v>0</v>
      </c>
      <c r="AF99" s="79" t="s">
        <v>83</v>
      </c>
      <c r="AG99" s="80" t="n">
        <v>0</v>
      </c>
      <c r="AH99" s="81" t="n">
        <v>0.2559</v>
      </c>
      <c r="AJ99" s="82"/>
      <c r="AL99" s="83"/>
      <c r="AM99" s="84" t="n">
        <v>188457.52</v>
      </c>
      <c r="AN99" s="85" t="n">
        <v>0</v>
      </c>
    </row>
    <row r="100" customFormat="false" ht="15" hidden="false" customHeight="false" outlineLevel="0" collapsed="false">
      <c r="A100" s="0" t="n">
        <v>2</v>
      </c>
      <c r="B100" s="0" t="n">
        <v>2</v>
      </c>
      <c r="C100" s="0" t="n">
        <v>2</v>
      </c>
      <c r="D100" s="0" t="n">
        <v>8</v>
      </c>
      <c r="E100" s="0" t="n">
        <v>6</v>
      </c>
      <c r="F100" s="0" t="n">
        <v>1</v>
      </c>
      <c r="G100" s="0" t="n">
        <v>0</v>
      </c>
      <c r="H100" s="0" t="n">
        <v>0</v>
      </c>
      <c r="I100" s="0" t="n">
        <v>0</v>
      </c>
      <c r="J100" s="0" t="n">
        <v>8</v>
      </c>
      <c r="K100" s="0" t="e">
        <f aca="false">#N/A</f>
        <v>#N/A</v>
      </c>
      <c r="L100" s="63" t="s">
        <v>86</v>
      </c>
      <c r="M100" s="64" t="s">
        <v>4</v>
      </c>
      <c r="N100" s="65" t="s">
        <v>4</v>
      </c>
      <c r="O100" s="66" t="s">
        <v>364</v>
      </c>
      <c r="P100" s="67" t="s">
        <v>82</v>
      </c>
      <c r="Q100" s="68"/>
      <c r="R100" s="69" t="s">
        <v>363</v>
      </c>
      <c r="S100" s="70" t="s">
        <v>81</v>
      </c>
      <c r="T100" s="71" t="n">
        <v>0</v>
      </c>
      <c r="U100" s="72"/>
      <c r="V100" s="73" t="s">
        <v>11</v>
      </c>
      <c r="W100" s="71" t="n">
        <v>0</v>
      </c>
      <c r="X100" s="74" t="n">
        <v>188457.52</v>
      </c>
      <c r="Y100" s="75" t="s">
        <v>84</v>
      </c>
      <c r="AA100" s="76" t="n">
        <v>31170.9806102262</v>
      </c>
      <c r="AB100" s="77" t="n">
        <v>0</v>
      </c>
      <c r="AC100" s="78"/>
      <c r="AD100" s="8" t="n">
        <v>12</v>
      </c>
      <c r="AE100" s="19" t="n">
        <f aca="false">FALSE()</f>
        <v>0</v>
      </c>
      <c r="AF100" s="79" t="s">
        <v>83</v>
      </c>
      <c r="AG100" s="80" t="n">
        <v>0</v>
      </c>
      <c r="AH100" s="81" t="n">
        <v>0.2559</v>
      </c>
      <c r="AJ100" s="82"/>
      <c r="AL100" s="83"/>
      <c r="AM100" s="84" t="n">
        <v>188457.52</v>
      </c>
      <c r="AN100" s="85" t="n">
        <v>0</v>
      </c>
    </row>
    <row r="101" customFormat="false" ht="45" hidden="false" customHeight="false" outlineLevel="0" collapsed="false">
      <c r="A101" s="0" t="s">
        <v>80</v>
      </c>
      <c r="B101" s="0" t="n">
        <v>2</v>
      </c>
      <c r="C101" s="0" t="s">
        <v>80</v>
      </c>
      <c r="D101" s="0" t="n">
        <v>0</v>
      </c>
      <c r="E101" s="0" t="n">
        <v>6</v>
      </c>
      <c r="F101" s="0" t="n">
        <v>1</v>
      </c>
      <c r="G101" s="0" t="n">
        <v>0</v>
      </c>
      <c r="H101" s="0" t="n">
        <v>0</v>
      </c>
      <c r="I101" s="0" t="n">
        <v>1</v>
      </c>
      <c r="J101" s="0" t="n">
        <v>0</v>
      </c>
      <c r="K101" s="0" t="n">
        <v>0</v>
      </c>
      <c r="L101" s="63" t="s">
        <v>86</v>
      </c>
      <c r="M101" s="64" t="s">
        <v>7</v>
      </c>
      <c r="N101" s="65" t="s">
        <v>7</v>
      </c>
      <c r="O101" s="66" t="s">
        <v>365</v>
      </c>
      <c r="P101" s="67" t="s">
        <v>91</v>
      </c>
      <c r="Q101" s="68" t="s">
        <v>366</v>
      </c>
      <c r="R101" s="69" t="s">
        <v>367</v>
      </c>
      <c r="S101" s="70" t="s">
        <v>142</v>
      </c>
      <c r="T101" s="71" t="n">
        <v>2723.49</v>
      </c>
      <c r="U101" s="72" t="n">
        <v>15.4</v>
      </c>
      <c r="V101" s="73" t="s">
        <v>11</v>
      </c>
      <c r="W101" s="71" t="n">
        <v>19.34</v>
      </c>
      <c r="X101" s="74" t="n">
        <v>52672.3</v>
      </c>
      <c r="Y101" s="75" t="s">
        <v>84</v>
      </c>
      <c r="Z101" s="0" t="s">
        <v>84</v>
      </c>
      <c r="AA101" s="76" t="n">
        <v>8712.0282703286</v>
      </c>
      <c r="AB101" s="77" t="n">
        <v>0</v>
      </c>
      <c r="AC101" s="78"/>
      <c r="AD101" s="8"/>
      <c r="AE101" s="19" t="s">
        <v>368</v>
      </c>
      <c r="AF101" s="79" t="n">
        <v>32</v>
      </c>
      <c r="AG101" s="80" t="n">
        <v>15.4</v>
      </c>
      <c r="AH101" s="81" t="n">
        <v>0.2559</v>
      </c>
      <c r="AJ101" s="82" t="n">
        <v>2723.49</v>
      </c>
      <c r="AL101" s="83"/>
      <c r="AM101" s="84" t="n">
        <v>52672.3</v>
      </c>
      <c r="AN101" s="85" t="n">
        <v>19.34</v>
      </c>
    </row>
    <row r="102" customFormat="false" ht="30" hidden="false" customHeight="false" outlineLevel="0" collapsed="false">
      <c r="A102" s="0" t="s">
        <v>80</v>
      </c>
      <c r="B102" s="0" t="n">
        <v>2</v>
      </c>
      <c r="C102" s="0" t="s">
        <v>80</v>
      </c>
      <c r="D102" s="0" t="n">
        <v>0</v>
      </c>
      <c r="E102" s="0" t="n">
        <v>6</v>
      </c>
      <c r="F102" s="0" t="n">
        <v>1</v>
      </c>
      <c r="G102" s="0" t="n">
        <v>0</v>
      </c>
      <c r="H102" s="0" t="n">
        <v>0</v>
      </c>
      <c r="I102" s="0" t="n">
        <v>2</v>
      </c>
      <c r="J102" s="0" t="n">
        <v>0</v>
      </c>
      <c r="K102" s="0" t="n">
        <v>0</v>
      </c>
      <c r="L102" s="63" t="s">
        <v>86</v>
      </c>
      <c r="M102" s="64" t="s">
        <v>7</v>
      </c>
      <c r="N102" s="65" t="s">
        <v>7</v>
      </c>
      <c r="O102" s="66" t="s">
        <v>369</v>
      </c>
      <c r="P102" s="67" t="s">
        <v>91</v>
      </c>
      <c r="Q102" s="68" t="s">
        <v>370</v>
      </c>
      <c r="R102" s="69" t="s">
        <v>371</v>
      </c>
      <c r="S102" s="70" t="s">
        <v>94</v>
      </c>
      <c r="T102" s="71" t="n">
        <v>7590</v>
      </c>
      <c r="U102" s="72" t="n">
        <v>7</v>
      </c>
      <c r="V102" s="73" t="s">
        <v>11</v>
      </c>
      <c r="W102" s="71" t="n">
        <v>8.79</v>
      </c>
      <c r="X102" s="74" t="n">
        <v>66716.1</v>
      </c>
      <c r="Y102" s="75" t="s">
        <v>84</v>
      </c>
      <c r="Z102" s="0" t="s">
        <v>84</v>
      </c>
      <c r="AA102" s="76" t="n">
        <v>11034.8807491997</v>
      </c>
      <c r="AB102" s="77" t="n">
        <v>0</v>
      </c>
      <c r="AC102" s="78"/>
      <c r="AD102" s="8"/>
      <c r="AE102" s="19" t="s">
        <v>372</v>
      </c>
      <c r="AF102" s="79" t="n">
        <v>33</v>
      </c>
      <c r="AG102" s="80" t="n">
        <v>7</v>
      </c>
      <c r="AH102" s="81" t="n">
        <v>0.2559</v>
      </c>
      <c r="AJ102" s="82" t="n">
        <v>7590</v>
      </c>
      <c r="AL102" s="83"/>
      <c r="AM102" s="84" t="n">
        <v>66716.1</v>
      </c>
      <c r="AN102" s="85" t="n">
        <v>8.79</v>
      </c>
    </row>
    <row r="103" customFormat="false" ht="45" hidden="false" customHeight="false" outlineLevel="0" collapsed="false">
      <c r="A103" s="0" t="s">
        <v>80</v>
      </c>
      <c r="B103" s="0" t="n">
        <v>2</v>
      </c>
      <c r="C103" s="0" t="s">
        <v>80</v>
      </c>
      <c r="D103" s="0" t="n">
        <v>0</v>
      </c>
      <c r="E103" s="0" t="n">
        <v>6</v>
      </c>
      <c r="F103" s="0" t="n">
        <v>1</v>
      </c>
      <c r="G103" s="0" t="n">
        <v>0</v>
      </c>
      <c r="H103" s="0" t="n">
        <v>0</v>
      </c>
      <c r="I103" s="0" t="n">
        <v>3</v>
      </c>
      <c r="J103" s="0" t="n">
        <v>0</v>
      </c>
      <c r="K103" s="0" t="n">
        <v>0</v>
      </c>
      <c r="L103" s="63" t="s">
        <v>86</v>
      </c>
      <c r="M103" s="64" t="s">
        <v>7</v>
      </c>
      <c r="N103" s="65" t="s">
        <v>7</v>
      </c>
      <c r="O103" s="66" t="s">
        <v>373</v>
      </c>
      <c r="P103" s="67" t="s">
        <v>91</v>
      </c>
      <c r="Q103" s="68" t="s">
        <v>374</v>
      </c>
      <c r="R103" s="69" t="s">
        <v>375</v>
      </c>
      <c r="S103" s="70" t="s">
        <v>94</v>
      </c>
      <c r="T103" s="71" t="n">
        <v>4296.22</v>
      </c>
      <c r="U103" s="72" t="n">
        <v>9.8</v>
      </c>
      <c r="V103" s="73" t="s">
        <v>11</v>
      </c>
      <c r="W103" s="71" t="n">
        <v>12.31</v>
      </c>
      <c r="X103" s="74" t="n">
        <v>52886.47</v>
      </c>
      <c r="Y103" s="75" t="s">
        <v>84</v>
      </c>
      <c r="Z103" s="0" t="s">
        <v>84</v>
      </c>
      <c r="AA103" s="76" t="n">
        <v>8747.45210970255</v>
      </c>
      <c r="AB103" s="77" t="n">
        <v>0</v>
      </c>
      <c r="AC103" s="78"/>
      <c r="AD103" s="8"/>
      <c r="AE103" s="19" t="s">
        <v>376</v>
      </c>
      <c r="AF103" s="79" t="n">
        <v>34</v>
      </c>
      <c r="AG103" s="80" t="n">
        <v>9.8</v>
      </c>
      <c r="AH103" s="81" t="n">
        <v>0.2559</v>
      </c>
      <c r="AJ103" s="82" t="n">
        <v>4296.22</v>
      </c>
      <c r="AL103" s="83"/>
      <c r="AM103" s="84" t="n">
        <v>52886.47</v>
      </c>
      <c r="AN103" s="85" t="n">
        <v>12.31</v>
      </c>
    </row>
    <row r="104" customFormat="false" ht="75" hidden="false" customHeight="false" outlineLevel="0" collapsed="false">
      <c r="A104" s="0" t="s">
        <v>80</v>
      </c>
      <c r="B104" s="0" t="n">
        <v>2</v>
      </c>
      <c r="C104" s="0" t="s">
        <v>80</v>
      </c>
      <c r="D104" s="0" t="n">
        <v>0</v>
      </c>
      <c r="E104" s="0" t="n">
        <v>6</v>
      </c>
      <c r="F104" s="0" t="n">
        <v>1</v>
      </c>
      <c r="G104" s="0" t="n">
        <v>0</v>
      </c>
      <c r="H104" s="0" t="n">
        <v>0</v>
      </c>
      <c r="I104" s="0" t="n">
        <v>4</v>
      </c>
      <c r="J104" s="0" t="n">
        <v>0</v>
      </c>
      <c r="K104" s="0" t="n">
        <v>0</v>
      </c>
      <c r="L104" s="63" t="s">
        <v>86</v>
      </c>
      <c r="M104" s="64" t="s">
        <v>7</v>
      </c>
      <c r="N104" s="65" t="s">
        <v>7</v>
      </c>
      <c r="O104" s="66" t="s">
        <v>377</v>
      </c>
      <c r="P104" s="67" t="s">
        <v>91</v>
      </c>
      <c r="Q104" s="68" t="s">
        <v>378</v>
      </c>
      <c r="R104" s="69" t="s">
        <v>379</v>
      </c>
      <c r="S104" s="70" t="s">
        <v>380</v>
      </c>
      <c r="T104" s="71" t="n">
        <v>150.37</v>
      </c>
      <c r="U104" s="72" t="n">
        <v>19.05</v>
      </c>
      <c r="V104" s="73" t="s">
        <v>11</v>
      </c>
      <c r="W104" s="71" t="n">
        <v>23.92</v>
      </c>
      <c r="X104" s="74" t="n">
        <v>3596.85</v>
      </c>
      <c r="Y104" s="75" t="s">
        <v>84</v>
      </c>
      <c r="Z104" s="0" t="s">
        <v>84</v>
      </c>
      <c r="AA104" s="76" t="n">
        <v>594.921028398825</v>
      </c>
      <c r="AB104" s="77" t="n">
        <v>0</v>
      </c>
      <c r="AC104" s="78"/>
      <c r="AD104" s="8"/>
      <c r="AE104" s="19" t="s">
        <v>381</v>
      </c>
      <c r="AF104" s="79" t="n">
        <v>37</v>
      </c>
      <c r="AG104" s="80" t="n">
        <v>19.05</v>
      </c>
      <c r="AH104" s="81" t="n">
        <v>0.2559</v>
      </c>
      <c r="AJ104" s="82" t="n">
        <v>150.368</v>
      </c>
      <c r="AL104" s="83"/>
      <c r="AM104" s="84" t="n">
        <v>3596.85</v>
      </c>
      <c r="AN104" s="85" t="n">
        <v>23.92</v>
      </c>
    </row>
    <row r="105" customFormat="false" ht="60" hidden="false" customHeight="false" outlineLevel="0" collapsed="false">
      <c r="A105" s="0" t="s">
        <v>80</v>
      </c>
      <c r="B105" s="0" t="n">
        <v>2</v>
      </c>
      <c r="C105" s="0" t="s">
        <v>80</v>
      </c>
      <c r="D105" s="0" t="n">
        <v>0</v>
      </c>
      <c r="E105" s="0" t="n">
        <v>6</v>
      </c>
      <c r="F105" s="0" t="n">
        <v>1</v>
      </c>
      <c r="G105" s="0" t="n">
        <v>0</v>
      </c>
      <c r="H105" s="0" t="n">
        <v>0</v>
      </c>
      <c r="I105" s="0" t="n">
        <v>5</v>
      </c>
      <c r="J105" s="0" t="n">
        <v>0</v>
      </c>
      <c r="K105" s="0" t="n">
        <v>0</v>
      </c>
      <c r="L105" s="63" t="s">
        <v>86</v>
      </c>
      <c r="M105" s="64" t="s">
        <v>7</v>
      </c>
      <c r="N105" s="65" t="s">
        <v>7</v>
      </c>
      <c r="O105" s="66" t="s">
        <v>382</v>
      </c>
      <c r="P105" s="67" t="s">
        <v>82</v>
      </c>
      <c r="Q105" s="68" t="s">
        <v>383</v>
      </c>
      <c r="R105" s="69" t="s">
        <v>384</v>
      </c>
      <c r="S105" s="70" t="s">
        <v>167</v>
      </c>
      <c r="T105" s="71" t="n">
        <v>429.62</v>
      </c>
      <c r="U105" s="72" t="n">
        <v>5.59</v>
      </c>
      <c r="V105" s="73" t="s">
        <v>11</v>
      </c>
      <c r="W105" s="71" t="n">
        <v>7.02</v>
      </c>
      <c r="X105" s="74" t="n">
        <v>3015.93</v>
      </c>
      <c r="Y105" s="75" t="s">
        <v>84</v>
      </c>
      <c r="Z105" s="0" t="s">
        <v>84</v>
      </c>
      <c r="AA105" s="76" t="n">
        <v>498.836531181136</v>
      </c>
      <c r="AB105" s="77" t="n">
        <v>0</v>
      </c>
      <c r="AC105" s="78"/>
      <c r="AD105" s="8"/>
      <c r="AE105" s="19" t="s">
        <v>385</v>
      </c>
      <c r="AF105" s="79" t="n">
        <v>6320</v>
      </c>
      <c r="AG105" s="80" t="n">
        <v>5.59</v>
      </c>
      <c r="AH105" s="81" t="n">
        <v>0.2559</v>
      </c>
      <c r="AJ105" s="82" t="n">
        <v>429.624</v>
      </c>
      <c r="AL105" s="83"/>
      <c r="AM105" s="84" t="n">
        <v>3015.93</v>
      </c>
      <c r="AN105" s="85" t="n">
        <v>7.02</v>
      </c>
    </row>
    <row r="106" customFormat="false" ht="30" hidden="false" customHeight="false" outlineLevel="0" collapsed="false">
      <c r="A106" s="0" t="s">
        <v>80</v>
      </c>
      <c r="B106" s="0" t="n">
        <v>2</v>
      </c>
      <c r="C106" s="0" t="s">
        <v>80</v>
      </c>
      <c r="D106" s="0" t="n">
        <v>0</v>
      </c>
      <c r="E106" s="0" t="n">
        <v>6</v>
      </c>
      <c r="F106" s="0" t="n">
        <v>1</v>
      </c>
      <c r="G106" s="0" t="n">
        <v>0</v>
      </c>
      <c r="H106" s="0" t="n">
        <v>0</v>
      </c>
      <c r="I106" s="0" t="n">
        <v>6</v>
      </c>
      <c r="J106" s="0" t="n">
        <v>0</v>
      </c>
      <c r="K106" s="0" t="n">
        <v>0</v>
      </c>
      <c r="L106" s="63" t="s">
        <v>86</v>
      </c>
      <c r="M106" s="64" t="s">
        <v>7</v>
      </c>
      <c r="N106" s="65" t="s">
        <v>7</v>
      </c>
      <c r="O106" s="66" t="s">
        <v>386</v>
      </c>
      <c r="P106" s="67" t="s">
        <v>82</v>
      </c>
      <c r="Q106" s="68" t="s">
        <v>195</v>
      </c>
      <c r="R106" s="69" t="s">
        <v>196</v>
      </c>
      <c r="S106" s="70" t="s">
        <v>192</v>
      </c>
      <c r="T106" s="71" t="n">
        <v>5799.92</v>
      </c>
      <c r="U106" s="72" t="n">
        <v>1.31</v>
      </c>
      <c r="V106" s="73" t="s">
        <v>11</v>
      </c>
      <c r="W106" s="71" t="n">
        <v>1.65</v>
      </c>
      <c r="X106" s="74" t="n">
        <v>9569.87</v>
      </c>
      <c r="Y106" s="75" t="s">
        <v>84</v>
      </c>
      <c r="Z106" s="0" t="s">
        <v>84</v>
      </c>
      <c r="AA106" s="76" t="n">
        <v>1582.86192141542</v>
      </c>
      <c r="AB106" s="77" t="n">
        <v>0</v>
      </c>
      <c r="AC106" s="78"/>
      <c r="AD106" s="8"/>
      <c r="AE106" s="19" t="s">
        <v>197</v>
      </c>
      <c r="AF106" s="79" t="n">
        <v>6260</v>
      </c>
      <c r="AG106" s="80" t="n">
        <v>1.31</v>
      </c>
      <c r="AH106" s="81" t="n">
        <v>0.2559</v>
      </c>
      <c r="AJ106" s="82" t="n">
        <v>5799.92</v>
      </c>
      <c r="AL106" s="83"/>
      <c r="AM106" s="84" t="n">
        <v>9569.87</v>
      </c>
      <c r="AN106" s="85" t="n">
        <v>1.65</v>
      </c>
    </row>
    <row r="107" customFormat="false" ht="15" hidden="false" customHeight="false" outlineLevel="0" collapsed="false">
      <c r="A107" s="0" t="s">
        <v>80</v>
      </c>
      <c r="B107" s="0" t="n">
        <v>2</v>
      </c>
      <c r="C107" s="0" t="s">
        <v>80</v>
      </c>
      <c r="D107" s="0" t="n">
        <v>0</v>
      </c>
      <c r="E107" s="0" t="n">
        <v>6</v>
      </c>
      <c r="F107" s="0" t="n">
        <v>1</v>
      </c>
      <c r="G107" s="0" t="n">
        <v>0</v>
      </c>
      <c r="H107" s="0" t="n">
        <v>0</v>
      </c>
      <c r="I107" s="0" t="n">
        <v>6</v>
      </c>
      <c r="J107" s="0" t="n">
        <v>0</v>
      </c>
      <c r="K107" s="0" t="n">
        <v>0</v>
      </c>
      <c r="L107" s="63"/>
      <c r="M107" s="64" t="s">
        <v>7</v>
      </c>
      <c r="N107" s="65" t="s">
        <v>7</v>
      </c>
      <c r="O107" s="66" t="s">
        <v>81</v>
      </c>
      <c r="P107" s="67" t="s">
        <v>82</v>
      </c>
      <c r="Q107" s="68"/>
      <c r="R107" s="69" t="s">
        <v>83</v>
      </c>
      <c r="S107" s="70" t="s">
        <v>81</v>
      </c>
      <c r="T107" s="71" t="n">
        <v>0</v>
      </c>
      <c r="U107" s="72" t="n">
        <v>0</v>
      </c>
      <c r="V107" s="73" t="s">
        <v>11</v>
      </c>
      <c r="W107" s="71" t="n">
        <v>0</v>
      </c>
      <c r="X107" s="74" t="n">
        <v>0</v>
      </c>
      <c r="Y107" s="75" t="s">
        <v>84</v>
      </c>
      <c r="AA107" s="76" t="n">
        <v>0</v>
      </c>
      <c r="AB107" s="77" t="n">
        <v>0</v>
      </c>
      <c r="AC107" s="78"/>
      <c r="AD107" s="8"/>
      <c r="AE107" s="19" t="n">
        <f aca="false">FALSE()</f>
        <v>0</v>
      </c>
      <c r="AF107" s="79" t="s">
        <v>83</v>
      </c>
      <c r="AG107" s="80" t="n">
        <v>0</v>
      </c>
      <c r="AH107" s="81" t="n">
        <v>0.2559</v>
      </c>
      <c r="AJ107" s="82"/>
      <c r="AL107" s="83"/>
      <c r="AM107" s="84" t="n">
        <v>0</v>
      </c>
      <c r="AN107" s="85" t="n">
        <v>0</v>
      </c>
    </row>
    <row r="108" customFormat="false" ht="5.1" hidden="false" customHeight="true" outlineLevel="0" collapsed="false">
      <c r="A108" s="0" t="n">
        <v>-1</v>
      </c>
      <c r="C108" s="0" t="n">
        <v>-1</v>
      </c>
      <c r="E108" s="0" t="n">
        <v>0</v>
      </c>
      <c r="F108" s="0" t="n">
        <v>0</v>
      </c>
      <c r="G108" s="0" t="n">
        <v>0</v>
      </c>
      <c r="H108" s="0" t="n">
        <v>0</v>
      </c>
      <c r="I108" s="0" t="n">
        <v>0</v>
      </c>
      <c r="L108" s="63" t="s">
        <v>86</v>
      </c>
      <c r="M108" s="101"/>
      <c r="N108" s="102"/>
      <c r="O108" s="101"/>
      <c r="P108" s="103"/>
      <c r="Q108" s="103"/>
      <c r="R108" s="103"/>
      <c r="S108" s="103"/>
      <c r="T108" s="103"/>
      <c r="U108" s="103"/>
      <c r="V108" s="103"/>
      <c r="W108" s="103"/>
      <c r="X108" s="104"/>
      <c r="Y108" s="8"/>
      <c r="AA108" s="8"/>
      <c r="AB108" s="8"/>
      <c r="AC108" s="8"/>
      <c r="AD108" s="8"/>
      <c r="AE108" s="8"/>
      <c r="AF108" s="8"/>
      <c r="AG108" s="105"/>
      <c r="AH108" s="106"/>
      <c r="AJ108" s="107"/>
      <c r="AL108" s="105"/>
      <c r="AM108" s="108"/>
      <c r="AN108" s="106"/>
    </row>
    <row r="109" customFormat="false" ht="15" hidden="false" customHeight="false" outlineLevel="0" collapsed="false"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AA109" s="8"/>
      <c r="AB109" s="8"/>
      <c r="AC109" s="8"/>
      <c r="AD109" s="8"/>
      <c r="AE109" s="8"/>
      <c r="AF109" s="8"/>
      <c r="AG109" s="8"/>
      <c r="AH109" s="8"/>
      <c r="AN109" s="8"/>
    </row>
    <row r="110" customFormat="false" ht="15" hidden="false" customHeight="false" outlineLevel="0" collapsed="false"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8"/>
      <c r="AA110" s="8"/>
      <c r="AB110" s="8"/>
      <c r="AC110" s="8"/>
      <c r="AD110" s="8"/>
      <c r="AE110" s="8"/>
      <c r="AF110" s="8"/>
      <c r="AG110" s="8"/>
      <c r="AH110" s="8"/>
      <c r="AN110" s="8"/>
    </row>
    <row r="111" customFormat="false" ht="15" hidden="false" customHeight="fals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09" t="s">
        <v>387</v>
      </c>
      <c r="P111" s="8"/>
      <c r="Q111" s="110" t="s">
        <v>388</v>
      </c>
      <c r="R111" s="110"/>
      <c r="S111" s="110"/>
      <c r="T111" s="110"/>
      <c r="U111" s="110"/>
      <c r="V111" s="110"/>
      <c r="W111" s="110"/>
      <c r="X111" s="110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N111" s="8"/>
    </row>
    <row r="112" customFormat="false" ht="15" hidden="false" customHeight="fals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N112" s="8"/>
    </row>
    <row r="113" customFormat="false" ht="15" hidden="false" customHeight="fals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11" t="s">
        <v>389</v>
      </c>
      <c r="P113" s="9"/>
      <c r="Q113" s="9"/>
      <c r="R113" s="9"/>
      <c r="S113" s="9"/>
      <c r="T113" s="9"/>
      <c r="U113" s="9"/>
      <c r="V113" s="9"/>
      <c r="W113" s="9"/>
      <c r="X113" s="112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N113" s="8"/>
    </row>
    <row r="114" customFormat="false" ht="12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N114" s="8"/>
    </row>
    <row r="115" customFormat="false" ht="15" hidden="false" customHeight="fals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N115" s="8"/>
    </row>
    <row r="116" customFormat="false" ht="15" hidden="false" customHeight="fals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N116" s="8"/>
    </row>
    <row r="117" customFormat="false" ht="15" hidden="false" customHeight="fals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5"/>
      <c r="AA117" s="115"/>
      <c r="AB117" s="115"/>
      <c r="AC117" s="8"/>
      <c r="AD117" s="8"/>
      <c r="AE117" s="8"/>
      <c r="AF117" s="8"/>
      <c r="AG117" s="8"/>
      <c r="AH117" s="8"/>
      <c r="AN117" s="8"/>
    </row>
    <row r="118" customFormat="false" ht="1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16" t="s">
        <v>390</v>
      </c>
      <c r="P118" s="116"/>
      <c r="Q118" s="116"/>
      <c r="R118" s="116"/>
      <c r="S118" s="116"/>
      <c r="T118" s="116"/>
      <c r="U118" s="116"/>
      <c r="V118" s="116"/>
      <c r="W118" s="116"/>
      <c r="X118" s="116"/>
      <c r="Y118" s="117"/>
      <c r="Z118" s="117"/>
      <c r="AA118" s="117"/>
      <c r="AB118" s="117"/>
      <c r="AC118" s="8"/>
      <c r="AD118" s="8"/>
      <c r="AE118" s="8"/>
      <c r="AF118" s="8"/>
      <c r="AG118" s="8"/>
      <c r="AH118" s="8"/>
      <c r="AN118" s="8"/>
    </row>
    <row r="119" customFormat="false" ht="1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18" t="s">
        <v>391</v>
      </c>
      <c r="P119" s="118"/>
      <c r="Q119" s="118"/>
      <c r="R119" s="118"/>
      <c r="S119" s="118"/>
      <c r="T119" s="118"/>
      <c r="U119" s="118"/>
      <c r="V119" s="118"/>
      <c r="W119" s="118"/>
      <c r="X119" s="118"/>
      <c r="Y119" s="117"/>
      <c r="Z119" s="117"/>
      <c r="AA119" s="117"/>
      <c r="AB119" s="117"/>
      <c r="AC119" s="8"/>
      <c r="AD119" s="8"/>
      <c r="AE119" s="8"/>
      <c r="AF119" s="8"/>
      <c r="AG119" s="8"/>
      <c r="AH119" s="8"/>
      <c r="AN119" s="8"/>
    </row>
    <row r="120" customFormat="false" ht="15" hidden="false" customHeight="fals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N120" s="8"/>
    </row>
    <row r="121" customFormat="false" ht="30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19" t="s">
        <v>34</v>
      </c>
      <c r="P121" s="119"/>
      <c r="Q121" s="119"/>
      <c r="R121" s="8"/>
      <c r="S121" s="120"/>
      <c r="T121" s="120"/>
      <c r="U121" s="120"/>
      <c r="V121" s="120"/>
      <c r="W121" s="121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N121" s="8"/>
    </row>
    <row r="122" customFormat="false" ht="15" hidden="false" customHeight="fals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2" t="s">
        <v>392</v>
      </c>
      <c r="P122" s="8"/>
      <c r="Q122" s="8"/>
      <c r="R122" s="8"/>
      <c r="S122" s="123" t="s">
        <v>393</v>
      </c>
      <c r="T122" s="123"/>
      <c r="U122" s="123"/>
      <c r="V122" s="123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N122" s="8"/>
    </row>
    <row r="123" customFormat="false" ht="15" hidden="false" customHeight="fals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18" t="s">
        <v>394</v>
      </c>
      <c r="T123" s="124" t="s">
        <v>395</v>
      </c>
      <c r="U123" s="125"/>
      <c r="V123" s="126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N123" s="8"/>
    </row>
    <row r="124" customFormat="false" ht="15" hidden="false" customHeight="fals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7" t="n">
        <v>44330</v>
      </c>
      <c r="P124" s="127"/>
      <c r="Q124" s="127"/>
      <c r="R124" s="8"/>
      <c r="S124" s="18" t="s">
        <v>396</v>
      </c>
      <c r="T124" s="124" t="s">
        <v>397</v>
      </c>
      <c r="U124" s="126"/>
      <c r="V124" s="126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N124" s="8"/>
    </row>
    <row r="125" customFormat="false" ht="15" hidden="false" customHeight="fals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8" t="s">
        <v>398</v>
      </c>
      <c r="P125" s="129"/>
      <c r="Q125" s="129"/>
      <c r="R125" s="8"/>
      <c r="S125" s="18" t="s">
        <v>399</v>
      </c>
      <c r="T125" s="124" t="s">
        <v>400</v>
      </c>
      <c r="U125" s="126"/>
      <c r="V125" s="126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N125" s="8"/>
    </row>
  </sheetData>
  <mergeCells count="24">
    <mergeCell ref="O4:P4"/>
    <mergeCell ref="S4:X4"/>
    <mergeCell ref="O5:P5"/>
    <mergeCell ref="S5:X5"/>
    <mergeCell ref="AE5:AF5"/>
    <mergeCell ref="O7:P7"/>
    <mergeCell ref="S7:U7"/>
    <mergeCell ref="AJ7:AJ11"/>
    <mergeCell ref="AL7:AL11"/>
    <mergeCell ref="F8:K8"/>
    <mergeCell ref="L8:L12"/>
    <mergeCell ref="O8:P8"/>
    <mergeCell ref="S8:U8"/>
    <mergeCell ref="Y8:Y12"/>
    <mergeCell ref="Z8:Z12"/>
    <mergeCell ref="F9:K9"/>
    <mergeCell ref="AA12:AB12"/>
    <mergeCell ref="O15:R15"/>
    <mergeCell ref="Q111:X111"/>
    <mergeCell ref="O114:X116"/>
    <mergeCell ref="O118:X118"/>
    <mergeCell ref="O119:X119"/>
    <mergeCell ref="O121:Q121"/>
    <mergeCell ref="O124:Q124"/>
  </mergeCells>
  <conditionalFormatting sqref="M14 M25:M29 M48:M52 M62:M66 M86:M107">
    <cfRule type="cellIs" priority="2" operator="notEqual" aboveAverage="0" equalAverage="0" bottom="0" percent="0" rank="0" text="" dxfId="0">
      <formula>$N14</formula>
    </cfRule>
  </conditionalFormatting>
  <conditionalFormatting sqref="N14:O14 R14 W14:X14 N25:O29 R25:R29 W25:X29 N48:O52 R48:R52 W48:X52 N62:O66 R62:R66 W62:X66 N86:O107 R86:R107 W86:X107">
    <cfRule type="expression" priority="3" aboveAverage="0" equalAverage="0" bottom="0" percent="0" rank="0" text="" dxfId="1">
      <formula>$C14=1</formula>
    </cfRule>
    <cfRule type="expression" priority="4" aboveAverage="0" equalAverage="0" bottom="0" percent="0" rank="0" text="" dxfId="2">
      <formula>OR($C14=0,$C14=2,$C14=3,$C14=4)</formula>
    </cfRule>
  </conditionalFormatting>
  <conditionalFormatting sqref="U14:V14 U25:V29 U48:V52 U62:V66 U86:V107">
    <cfRule type="expression" priority="5" aboveAverage="0" equalAverage="0" bottom="0" percent="0" rank="0" text="" dxfId="3">
      <formula>$C14=1</formula>
    </cfRule>
    <cfRule type="expression" priority="6" aboveAverage="0" equalAverage="0" bottom="0" percent="0" rank="0" text="" dxfId="4">
      <formula>OR($C14=0,$C14=2,$C14=3,$C14=4)</formula>
    </cfRule>
    <cfRule type="expression" priority="7" aboveAverage="0" equalAverage="0" bottom="0" percent="0" rank="0" text="" dxfId="5">
      <formula>AND(TIPOORCAMENTO="Licitado",$C14&lt;&gt;"L",$C14&lt;&gt;-1)</formula>
    </cfRule>
  </conditionalFormatting>
  <conditionalFormatting sqref="P14:Q14 S14:T14 Y14 AG14:AH14 P25:Q29 S25:T29 Y25:Y29 AG25:AH29 P48:Q52 S48:T52 Y48:Y52 AG48:AH52 P62:Q66 S62:T66 Y62:Y66 AG62:AH66 P86:Q107 S86:T107 Y86:Y107 AG86:AH107">
    <cfRule type="expression" priority="8" aboveAverage="0" equalAverage="0" bottom="0" percent="0" rank="0" text="" dxfId="6">
      <formula>$C14=1</formula>
    </cfRule>
    <cfRule type="expression" priority="9" aboveAverage="0" equalAverage="0" bottom="0" percent="0" rank="0" text="" dxfId="7">
      <formula>OR($C14=0,$C14=2,$C14=3,$C14=4)</formula>
    </cfRule>
  </conditionalFormatting>
  <conditionalFormatting sqref="AJ7:AJ15 AJ25:AJ29 AJ48:AJ52 AJ62:AJ66 AJ86:AJ108">
    <cfRule type="expression" priority="10" aboveAverage="0" equalAverage="0" bottom="0" percent="0" rank="0" text="" dxfId="8">
      <formula>OR(ACOMPANHAMENTO&lt;&gt;"BM",TIPOORCAMENTO="Licitado")</formula>
    </cfRule>
    <cfRule type="expression" priority="11" aboveAverage="0" equalAverage="0" bottom="0" percent="0" rank="0" text="" dxfId="9">
      <formula>$C7=1</formula>
    </cfRule>
    <cfRule type="expression" priority="12" aboveAverage="0" equalAverage="0" bottom="0" percent="0" rank="0" text="" dxfId="10">
      <formula>OR(AND(ISNUMBER($C7),$C7=0),$C7=2,$C7=3,$C7=4)</formula>
    </cfRule>
  </conditionalFormatting>
  <conditionalFormatting sqref="AL7:AL15 AL25:AL29 AL48:AL52 AL62:AL66 AL86:AL108">
    <cfRule type="expression" priority="13" aboveAverage="0" equalAverage="0" bottom="0" percent="0" rank="0" text="" dxfId="11">
      <formula>TIPOORCAMENTO="PROPOSTO"</formula>
    </cfRule>
    <cfRule type="expression" priority="14" aboveAverage="0" equalAverage="0" bottom="0" percent="0" rank="0" text="" dxfId="12">
      <formula>$C7=1</formula>
    </cfRule>
    <cfRule type="expression" priority="15" aboveAverage="0" equalAverage="0" bottom="0" percent="0" rank="0" text="" dxfId="13">
      <formula>OR(AND(ISNUMBER($C7),$C7=0),$C7=2,$C7=3,$C7=4)</formula>
    </cfRule>
  </conditionalFormatting>
  <conditionalFormatting sqref="O8:P8">
    <cfRule type="expression" priority="16" aboveAverage="0" equalAverage="0" bottom="0" percent="0" rank="0" text="" dxfId="14">
      <formula>ISERROR(INDIRECT($F$9))</formula>
    </cfRule>
  </conditionalFormatting>
  <conditionalFormatting sqref="S7:V8">
    <cfRule type="expression" priority="17" aboveAverage="0" equalAverage="0" bottom="0" percent="0" rank="0" text="" dxfId="15">
      <formula>TIPOORCAMENTO="Proposto"</formula>
    </cfRule>
  </conditionalFormatting>
  <conditionalFormatting sqref="S9:V9">
    <cfRule type="expression" priority="18" aboveAverage="0" equalAverage="0" bottom="0" percent="0" rank="0" text="" dxfId="16">
      <formula>TIPOORCAMENTO="Proposto"</formula>
    </cfRule>
  </conditionalFormatting>
  <conditionalFormatting sqref="AM7:AN15 AM25:AN29 AM48:AN52 AM62:AN66 AM86:AN108">
    <cfRule type="expression" priority="19" aboveAverage="0" equalAverage="0" bottom="0" percent="0" rank="0" text="" dxfId="17">
      <formula>TIPOORCAMENTO="PROPOSTO"</formula>
    </cfRule>
    <cfRule type="expression" priority="20" aboveAverage="0" equalAverage="0" bottom="0" percent="0" rank="0" text="" dxfId="18">
      <formula>$C7=1</formula>
    </cfRule>
    <cfRule type="expression" priority="21" aboveAverage="0" equalAverage="0" bottom="0" percent="0" rank="0" text="" dxfId="19">
      <formula>OR(AND(ISNUMBER($C7),$C7=0),$C7=2,$C7=3,$C7=4)</formula>
    </cfRule>
  </conditionalFormatting>
  <conditionalFormatting sqref="M16:M24">
    <cfRule type="cellIs" priority="22" operator="notEqual" aboveAverage="0" equalAverage="0" bottom="0" percent="0" rank="0" text="" dxfId="20">
      <formula>$N16</formula>
    </cfRule>
  </conditionalFormatting>
  <conditionalFormatting sqref="N16:O24 R16:R24 W16:X24">
    <cfRule type="expression" priority="23" aboveAverage="0" equalAverage="0" bottom="0" percent="0" rank="0" text="" dxfId="21">
      <formula>$C16=1</formula>
    </cfRule>
    <cfRule type="expression" priority="24" aboveAverage="0" equalAverage="0" bottom="0" percent="0" rank="0" text="" dxfId="22">
      <formula>OR($C16=0,$C16=2,$C16=3,$C16=4)</formula>
    </cfRule>
  </conditionalFormatting>
  <conditionalFormatting sqref="U16:V24">
    <cfRule type="expression" priority="25" aboveAverage="0" equalAverage="0" bottom="0" percent="0" rank="0" text="" dxfId="23">
      <formula>$C16=1</formula>
    </cfRule>
    <cfRule type="expression" priority="26" aboveAverage="0" equalAverage="0" bottom="0" percent="0" rank="0" text="" dxfId="24">
      <formula>OR($C16=0,$C16=2,$C16=3,$C16=4)</formula>
    </cfRule>
    <cfRule type="expression" priority="27" aboveAverage="0" equalAverage="0" bottom="0" percent="0" rank="0" text="" dxfId="25">
      <formula>AND(TIPOORCAMENTO="Licitado",$C16&lt;&gt;"L",$C16&lt;&gt;-1)</formula>
    </cfRule>
  </conditionalFormatting>
  <conditionalFormatting sqref="P16:Q24 S16:T24 Y16:Y24 AG16:AH24">
    <cfRule type="expression" priority="28" aboveAverage="0" equalAverage="0" bottom="0" percent="0" rank="0" text="" dxfId="26">
      <formula>$C16=1</formula>
    </cfRule>
    <cfRule type="expression" priority="29" aboveAverage="0" equalAverage="0" bottom="0" percent="0" rank="0" text="" dxfId="27">
      <formula>OR($C16=0,$C16=2,$C16=3,$C16=4)</formula>
    </cfRule>
  </conditionalFormatting>
  <conditionalFormatting sqref="AJ16:AJ24">
    <cfRule type="expression" priority="30" aboveAverage="0" equalAverage="0" bottom="0" percent="0" rank="0" text="" dxfId="28">
      <formula>OR(ACOMPANHAMENTO&lt;&gt;"BM",TIPOORCAMENTO="Licitado")</formula>
    </cfRule>
    <cfRule type="expression" priority="31" aboveAverage="0" equalAverage="0" bottom="0" percent="0" rank="0" text="" dxfId="29">
      <formula>$C16=1</formula>
    </cfRule>
    <cfRule type="expression" priority="32" aboveAverage="0" equalAverage="0" bottom="0" percent="0" rank="0" text="" dxfId="30">
      <formula>OR(AND(ISNUMBER($C16),$C16=0),$C16=2,$C16=3,$C16=4)</formula>
    </cfRule>
  </conditionalFormatting>
  <conditionalFormatting sqref="AL16:AL24">
    <cfRule type="expression" priority="33" aboveAverage="0" equalAverage="0" bottom="0" percent="0" rank="0" text="" dxfId="31">
      <formula>TIPOORCAMENTO="PROPOSTO"</formula>
    </cfRule>
    <cfRule type="expression" priority="34" aboveAverage="0" equalAverage="0" bottom="0" percent="0" rank="0" text="" dxfId="32">
      <formula>$C16=1</formula>
    </cfRule>
    <cfRule type="expression" priority="35" aboveAverage="0" equalAverage="0" bottom="0" percent="0" rank="0" text="" dxfId="33">
      <formula>OR(AND(ISNUMBER($C16),$C16=0),$C16=2,$C16=3,$C16=4)</formula>
    </cfRule>
  </conditionalFormatting>
  <conditionalFormatting sqref="AM16:AN24">
    <cfRule type="expression" priority="36" aboveAverage="0" equalAverage="0" bottom="0" percent="0" rank="0" text="" dxfId="34">
      <formula>TIPOORCAMENTO="PROPOSTO"</formula>
    </cfRule>
    <cfRule type="expression" priority="37" aboveAverage="0" equalAverage="0" bottom="0" percent="0" rank="0" text="" dxfId="35">
      <formula>$C16=1</formula>
    </cfRule>
    <cfRule type="expression" priority="38" aboveAverage="0" equalAverage="0" bottom="0" percent="0" rank="0" text="" dxfId="36">
      <formula>OR(AND(ISNUMBER($C16),$C16=0),$C16=2,$C16=3,$C16=4)</formula>
    </cfRule>
  </conditionalFormatting>
  <conditionalFormatting sqref="M30:M38">
    <cfRule type="cellIs" priority="39" operator="notEqual" aboveAverage="0" equalAverage="0" bottom="0" percent="0" rank="0" text="" dxfId="37">
      <formula>$N30</formula>
    </cfRule>
  </conditionalFormatting>
  <conditionalFormatting sqref="N30:O38 R30:R38 W30:X38">
    <cfRule type="expression" priority="40" aboveAverage="0" equalAverage="0" bottom="0" percent="0" rank="0" text="" dxfId="38">
      <formula>$C30=1</formula>
    </cfRule>
    <cfRule type="expression" priority="41" aboveAverage="0" equalAverage="0" bottom="0" percent="0" rank="0" text="" dxfId="39">
      <formula>OR($C30=0,$C30=2,$C30=3,$C30=4)</formula>
    </cfRule>
  </conditionalFormatting>
  <conditionalFormatting sqref="U30:V38">
    <cfRule type="expression" priority="42" aboveAverage="0" equalAverage="0" bottom="0" percent="0" rank="0" text="" dxfId="40">
      <formula>$C30=1</formula>
    </cfRule>
    <cfRule type="expression" priority="43" aboveAverage="0" equalAverage="0" bottom="0" percent="0" rank="0" text="" dxfId="41">
      <formula>OR($C30=0,$C30=2,$C30=3,$C30=4)</formula>
    </cfRule>
    <cfRule type="expression" priority="44" aboveAverage="0" equalAverage="0" bottom="0" percent="0" rank="0" text="" dxfId="42">
      <formula>AND(TIPOORCAMENTO="Licitado",$C30&lt;&gt;"L",$C30&lt;&gt;-1)</formula>
    </cfRule>
  </conditionalFormatting>
  <conditionalFormatting sqref="P30:Q38 S30:T38 Y30:Y38 AG30:AH38">
    <cfRule type="expression" priority="45" aboveAverage="0" equalAverage="0" bottom="0" percent="0" rank="0" text="" dxfId="43">
      <formula>$C30=1</formula>
    </cfRule>
    <cfRule type="expression" priority="46" aboveAverage="0" equalAverage="0" bottom="0" percent="0" rank="0" text="" dxfId="44">
      <formula>OR($C30=0,$C30=2,$C30=3,$C30=4)</formula>
    </cfRule>
  </conditionalFormatting>
  <conditionalFormatting sqref="AJ30:AJ38">
    <cfRule type="expression" priority="47" aboveAverage="0" equalAverage="0" bottom="0" percent="0" rank="0" text="" dxfId="45">
      <formula>OR(ACOMPANHAMENTO&lt;&gt;"BM",TIPOORCAMENTO="Licitado")</formula>
    </cfRule>
    <cfRule type="expression" priority="48" aboveAverage="0" equalAverage="0" bottom="0" percent="0" rank="0" text="" dxfId="46">
      <formula>$C30=1</formula>
    </cfRule>
    <cfRule type="expression" priority="49" aboveAverage="0" equalAverage="0" bottom="0" percent="0" rank="0" text="" dxfId="47">
      <formula>OR(AND(ISNUMBER($C30),$C30=0),$C30=2,$C30=3,$C30=4)</formula>
    </cfRule>
  </conditionalFormatting>
  <conditionalFormatting sqref="AL30:AL38">
    <cfRule type="expression" priority="50" aboveAverage="0" equalAverage="0" bottom="0" percent="0" rank="0" text="" dxfId="48">
      <formula>TIPOORCAMENTO="PROPOSTO"</formula>
    </cfRule>
    <cfRule type="expression" priority="51" aboveAverage="0" equalAverage="0" bottom="0" percent="0" rank="0" text="" dxfId="49">
      <formula>$C30=1</formula>
    </cfRule>
    <cfRule type="expression" priority="52" aboveAverage="0" equalAverage="0" bottom="0" percent="0" rank="0" text="" dxfId="50">
      <formula>OR(AND(ISNUMBER($C30),$C30=0),$C30=2,$C30=3,$C30=4)</formula>
    </cfRule>
  </conditionalFormatting>
  <conditionalFormatting sqref="AM30:AN38">
    <cfRule type="expression" priority="53" aboveAverage="0" equalAverage="0" bottom="0" percent="0" rank="0" text="" dxfId="51">
      <formula>TIPOORCAMENTO="PROPOSTO"</formula>
    </cfRule>
    <cfRule type="expression" priority="54" aboveAverage="0" equalAverage="0" bottom="0" percent="0" rank="0" text="" dxfId="52">
      <formula>$C30=1</formula>
    </cfRule>
    <cfRule type="expression" priority="55" aboveAverage="0" equalAverage="0" bottom="0" percent="0" rank="0" text="" dxfId="53">
      <formula>OR(AND(ISNUMBER($C30),$C30=0),$C30=2,$C30=3,$C30=4)</formula>
    </cfRule>
  </conditionalFormatting>
  <conditionalFormatting sqref="M39:M47">
    <cfRule type="cellIs" priority="56" operator="notEqual" aboveAverage="0" equalAverage="0" bottom="0" percent="0" rank="0" text="" dxfId="54">
      <formula>$N39</formula>
    </cfRule>
  </conditionalFormatting>
  <conditionalFormatting sqref="N39:O47 R39:R47 W39:X47">
    <cfRule type="expression" priority="57" aboveAverage="0" equalAverage="0" bottom="0" percent="0" rank="0" text="" dxfId="55">
      <formula>$C39=1</formula>
    </cfRule>
    <cfRule type="expression" priority="58" aboveAverage="0" equalAverage="0" bottom="0" percent="0" rank="0" text="" dxfId="56">
      <formula>OR($C39=0,$C39=2,$C39=3,$C39=4)</formula>
    </cfRule>
  </conditionalFormatting>
  <conditionalFormatting sqref="U39:V47">
    <cfRule type="expression" priority="59" aboveAverage="0" equalAverage="0" bottom="0" percent="0" rank="0" text="" dxfId="57">
      <formula>$C39=1</formula>
    </cfRule>
    <cfRule type="expression" priority="60" aboveAverage="0" equalAverage="0" bottom="0" percent="0" rank="0" text="" dxfId="58">
      <formula>OR($C39=0,$C39=2,$C39=3,$C39=4)</formula>
    </cfRule>
    <cfRule type="expression" priority="61" aboveAverage="0" equalAverage="0" bottom="0" percent="0" rank="0" text="" dxfId="59">
      <formula>AND(TIPOORCAMENTO="Licitado",$C39&lt;&gt;"L",$C39&lt;&gt;-1)</formula>
    </cfRule>
  </conditionalFormatting>
  <conditionalFormatting sqref="P39:Q47 S39:T47 Y39:Y47 AG39:AH47">
    <cfRule type="expression" priority="62" aboveAverage="0" equalAverage="0" bottom="0" percent="0" rank="0" text="" dxfId="60">
      <formula>$C39=1</formula>
    </cfRule>
    <cfRule type="expression" priority="63" aboveAverage="0" equalAverage="0" bottom="0" percent="0" rank="0" text="" dxfId="61">
      <formula>OR($C39=0,$C39=2,$C39=3,$C39=4)</formula>
    </cfRule>
  </conditionalFormatting>
  <conditionalFormatting sqref="AJ39:AJ47">
    <cfRule type="expression" priority="64" aboveAverage="0" equalAverage="0" bottom="0" percent="0" rank="0" text="" dxfId="62">
      <formula>OR(ACOMPANHAMENTO&lt;&gt;"BM",TIPOORCAMENTO="Licitado")</formula>
    </cfRule>
    <cfRule type="expression" priority="65" aboveAverage="0" equalAverage="0" bottom="0" percent="0" rank="0" text="" dxfId="63">
      <formula>$C39=1</formula>
    </cfRule>
    <cfRule type="expression" priority="66" aboveAverage="0" equalAverage="0" bottom="0" percent="0" rank="0" text="" dxfId="64">
      <formula>OR(AND(ISNUMBER($C39),$C39=0),$C39=2,$C39=3,$C39=4)</formula>
    </cfRule>
  </conditionalFormatting>
  <conditionalFormatting sqref="AL39:AL47">
    <cfRule type="expression" priority="67" aboveAverage="0" equalAverage="0" bottom="0" percent="0" rank="0" text="" dxfId="65">
      <formula>TIPOORCAMENTO="PROPOSTO"</formula>
    </cfRule>
    <cfRule type="expression" priority="68" aboveAverage="0" equalAverage="0" bottom="0" percent="0" rank="0" text="" dxfId="66">
      <formula>$C39=1</formula>
    </cfRule>
    <cfRule type="expression" priority="69" aboveAverage="0" equalAverage="0" bottom="0" percent="0" rank="0" text="" dxfId="67">
      <formula>OR(AND(ISNUMBER($C39),$C39=0),$C39=2,$C39=3,$C39=4)</formula>
    </cfRule>
  </conditionalFormatting>
  <conditionalFormatting sqref="AM39:AN47">
    <cfRule type="expression" priority="70" aboveAverage="0" equalAverage="0" bottom="0" percent="0" rank="0" text="" dxfId="68">
      <formula>TIPOORCAMENTO="PROPOSTO"</formula>
    </cfRule>
    <cfRule type="expression" priority="71" aboveAverage="0" equalAverage="0" bottom="0" percent="0" rank="0" text="" dxfId="69">
      <formula>$C39=1</formula>
    </cfRule>
    <cfRule type="expression" priority="72" aboveAverage="0" equalAverage="0" bottom="0" percent="0" rank="0" text="" dxfId="70">
      <formula>OR(AND(ISNUMBER($C39),$C39=0),$C39=2,$C39=3,$C39=4)</formula>
    </cfRule>
  </conditionalFormatting>
  <conditionalFormatting sqref="M53:M61">
    <cfRule type="cellIs" priority="73" operator="notEqual" aboveAverage="0" equalAverage="0" bottom="0" percent="0" rank="0" text="" dxfId="71">
      <formula>$N53</formula>
    </cfRule>
  </conditionalFormatting>
  <conditionalFormatting sqref="N53:O61 R53:R61 W53:X61">
    <cfRule type="expression" priority="74" aboveAverage="0" equalAverage="0" bottom="0" percent="0" rank="0" text="" dxfId="72">
      <formula>$C53=1</formula>
    </cfRule>
    <cfRule type="expression" priority="75" aboveAverage="0" equalAverage="0" bottom="0" percent="0" rank="0" text="" dxfId="73">
      <formula>OR($C53=0,$C53=2,$C53=3,$C53=4)</formula>
    </cfRule>
  </conditionalFormatting>
  <conditionalFormatting sqref="U53:V61">
    <cfRule type="expression" priority="76" aboveAverage="0" equalAverage="0" bottom="0" percent="0" rank="0" text="" dxfId="74">
      <formula>$C53=1</formula>
    </cfRule>
    <cfRule type="expression" priority="77" aboveAverage="0" equalAverage="0" bottom="0" percent="0" rank="0" text="" dxfId="75">
      <formula>OR($C53=0,$C53=2,$C53=3,$C53=4)</formula>
    </cfRule>
    <cfRule type="expression" priority="78" aboveAverage="0" equalAverage="0" bottom="0" percent="0" rank="0" text="" dxfId="76">
      <formula>AND(TIPOORCAMENTO="Licitado",$C53&lt;&gt;"L",$C53&lt;&gt;-1)</formula>
    </cfRule>
  </conditionalFormatting>
  <conditionalFormatting sqref="P53:Q61 S53:T61 Y53:Y61 AG53:AH61">
    <cfRule type="expression" priority="79" aboveAverage="0" equalAverage="0" bottom="0" percent="0" rank="0" text="" dxfId="77">
      <formula>$C53=1</formula>
    </cfRule>
    <cfRule type="expression" priority="80" aboveAverage="0" equalAverage="0" bottom="0" percent="0" rank="0" text="" dxfId="78">
      <formula>OR($C53=0,$C53=2,$C53=3,$C53=4)</formula>
    </cfRule>
  </conditionalFormatting>
  <conditionalFormatting sqref="AJ53:AJ61">
    <cfRule type="expression" priority="81" aboveAverage="0" equalAverage="0" bottom="0" percent="0" rank="0" text="" dxfId="79">
      <formula>OR(ACOMPANHAMENTO&lt;&gt;"BM",TIPOORCAMENTO="Licitado")</formula>
    </cfRule>
    <cfRule type="expression" priority="82" aboveAverage="0" equalAverage="0" bottom="0" percent="0" rank="0" text="" dxfId="80">
      <formula>$C53=1</formula>
    </cfRule>
    <cfRule type="expression" priority="83" aboveAverage="0" equalAverage="0" bottom="0" percent="0" rank="0" text="" dxfId="81">
      <formula>OR(AND(ISNUMBER($C53),$C53=0),$C53=2,$C53=3,$C53=4)</formula>
    </cfRule>
  </conditionalFormatting>
  <conditionalFormatting sqref="AL53:AL61">
    <cfRule type="expression" priority="84" aboveAverage="0" equalAverage="0" bottom="0" percent="0" rank="0" text="" dxfId="82">
      <formula>TIPOORCAMENTO="PROPOSTO"</formula>
    </cfRule>
    <cfRule type="expression" priority="85" aboveAverage="0" equalAverage="0" bottom="0" percent="0" rank="0" text="" dxfId="83">
      <formula>$C53=1</formula>
    </cfRule>
    <cfRule type="expression" priority="86" aboveAverage="0" equalAverage="0" bottom="0" percent="0" rank="0" text="" dxfId="84">
      <formula>OR(AND(ISNUMBER($C53),$C53=0),$C53=2,$C53=3,$C53=4)</formula>
    </cfRule>
  </conditionalFormatting>
  <conditionalFormatting sqref="AM53:AN61">
    <cfRule type="expression" priority="87" aboveAverage="0" equalAverage="0" bottom="0" percent="0" rank="0" text="" dxfId="85">
      <formula>TIPOORCAMENTO="PROPOSTO"</formula>
    </cfRule>
    <cfRule type="expression" priority="88" aboveAverage="0" equalAverage="0" bottom="0" percent="0" rank="0" text="" dxfId="86">
      <formula>$C53=1</formula>
    </cfRule>
    <cfRule type="expression" priority="89" aboveAverage="0" equalAverage="0" bottom="0" percent="0" rank="0" text="" dxfId="87">
      <formula>OR(AND(ISNUMBER($C53),$C53=0),$C53=2,$C53=3,$C53=4)</formula>
    </cfRule>
  </conditionalFormatting>
  <conditionalFormatting sqref="M68:M76">
    <cfRule type="cellIs" priority="90" operator="notEqual" aboveAverage="0" equalAverage="0" bottom="0" percent="0" rank="0" text="" dxfId="88">
      <formula>$N68</formula>
    </cfRule>
  </conditionalFormatting>
  <conditionalFormatting sqref="N68:O76 R68:R76 W68:X76">
    <cfRule type="expression" priority="91" aboveAverage="0" equalAverage="0" bottom="0" percent="0" rank="0" text="" dxfId="89">
      <formula>$C68=1</formula>
    </cfRule>
    <cfRule type="expression" priority="92" aboveAverage="0" equalAverage="0" bottom="0" percent="0" rank="0" text="" dxfId="90">
      <formula>OR($C68=0,$C68=2,$C68=3,$C68=4)</formula>
    </cfRule>
  </conditionalFormatting>
  <conditionalFormatting sqref="U68:V76">
    <cfRule type="expression" priority="93" aboveAverage="0" equalAverage="0" bottom="0" percent="0" rank="0" text="" dxfId="91">
      <formula>$C68=1</formula>
    </cfRule>
    <cfRule type="expression" priority="94" aboveAverage="0" equalAverage="0" bottom="0" percent="0" rank="0" text="" dxfId="92">
      <formula>OR($C68=0,$C68=2,$C68=3,$C68=4)</formula>
    </cfRule>
    <cfRule type="expression" priority="95" aboveAverage="0" equalAverage="0" bottom="0" percent="0" rank="0" text="" dxfId="93">
      <formula>AND(TIPOORCAMENTO="Licitado",$C68&lt;&gt;"L",$C68&lt;&gt;-1)</formula>
    </cfRule>
  </conditionalFormatting>
  <conditionalFormatting sqref="P68:Q76 S68:T76 Y68:Y76 AG68:AH76">
    <cfRule type="expression" priority="96" aboveAverage="0" equalAverage="0" bottom="0" percent="0" rank="0" text="" dxfId="94">
      <formula>$C68=1</formula>
    </cfRule>
    <cfRule type="expression" priority="97" aboveAverage="0" equalAverage="0" bottom="0" percent="0" rank="0" text="" dxfId="95">
      <formula>OR($C68=0,$C68=2,$C68=3,$C68=4)</formula>
    </cfRule>
  </conditionalFormatting>
  <conditionalFormatting sqref="AJ68:AJ76">
    <cfRule type="expression" priority="98" aboveAverage="0" equalAverage="0" bottom="0" percent="0" rank="0" text="" dxfId="96">
      <formula>OR(ACOMPANHAMENTO&lt;&gt;"BM",TIPOORCAMENTO="Licitado")</formula>
    </cfRule>
    <cfRule type="expression" priority="99" aboveAverage="0" equalAverage="0" bottom="0" percent="0" rank="0" text="" dxfId="97">
      <formula>$C68=1</formula>
    </cfRule>
    <cfRule type="expression" priority="100" aboveAverage="0" equalAverage="0" bottom="0" percent="0" rank="0" text="" dxfId="98">
      <formula>OR(AND(ISNUMBER($C68),$C68=0),$C68=2,$C68=3,$C68=4)</formula>
    </cfRule>
  </conditionalFormatting>
  <conditionalFormatting sqref="AL68:AL76">
    <cfRule type="expression" priority="101" aboveAverage="0" equalAverage="0" bottom="0" percent="0" rank="0" text="" dxfId="99">
      <formula>TIPOORCAMENTO="PROPOSTO"</formula>
    </cfRule>
    <cfRule type="expression" priority="102" aboveAverage="0" equalAverage="0" bottom="0" percent="0" rank="0" text="" dxfId="100">
      <formula>$C68=1</formula>
    </cfRule>
    <cfRule type="expression" priority="103" aboveAverage="0" equalAverage="0" bottom="0" percent="0" rank="0" text="" dxfId="101">
      <formula>OR(AND(ISNUMBER($C68),$C68=0),$C68=2,$C68=3,$C68=4)</formula>
    </cfRule>
  </conditionalFormatting>
  <conditionalFormatting sqref="AM68:AN76">
    <cfRule type="expression" priority="104" aboveAverage="0" equalAverage="0" bottom="0" percent="0" rank="0" text="" dxfId="102">
      <formula>TIPOORCAMENTO="PROPOSTO"</formula>
    </cfRule>
    <cfRule type="expression" priority="105" aboveAverage="0" equalAverage="0" bottom="0" percent="0" rank="0" text="" dxfId="103">
      <formula>$C68=1</formula>
    </cfRule>
    <cfRule type="expression" priority="106" aboveAverage="0" equalAverage="0" bottom="0" percent="0" rank="0" text="" dxfId="104">
      <formula>OR(AND(ISNUMBER($C68),$C68=0),$C68=2,$C68=3,$C68=4)</formula>
    </cfRule>
  </conditionalFormatting>
  <conditionalFormatting sqref="M77:M85">
    <cfRule type="cellIs" priority="107" operator="notEqual" aboveAverage="0" equalAverage="0" bottom="0" percent="0" rank="0" text="" dxfId="105">
      <formula>$N77</formula>
    </cfRule>
  </conditionalFormatting>
  <conditionalFormatting sqref="N77:O85 R77:R85 W77:X85">
    <cfRule type="expression" priority="108" aboveAverage="0" equalAverage="0" bottom="0" percent="0" rank="0" text="" dxfId="106">
      <formula>$C77=1</formula>
    </cfRule>
    <cfRule type="expression" priority="109" aboveAverage="0" equalAverage="0" bottom="0" percent="0" rank="0" text="" dxfId="107">
      <formula>OR($C77=0,$C77=2,$C77=3,$C77=4)</formula>
    </cfRule>
  </conditionalFormatting>
  <conditionalFormatting sqref="U77:V85">
    <cfRule type="expression" priority="110" aboveAverage="0" equalAverage="0" bottom="0" percent="0" rank="0" text="" dxfId="108">
      <formula>$C77=1</formula>
    </cfRule>
    <cfRule type="expression" priority="111" aboveAverage="0" equalAverage="0" bottom="0" percent="0" rank="0" text="" dxfId="109">
      <formula>OR($C77=0,$C77=2,$C77=3,$C77=4)</formula>
    </cfRule>
    <cfRule type="expression" priority="112" aboveAverage="0" equalAverage="0" bottom="0" percent="0" rank="0" text="" dxfId="110">
      <formula>AND(TIPOORCAMENTO="Licitado",$C77&lt;&gt;"L",$C77&lt;&gt;-1)</formula>
    </cfRule>
  </conditionalFormatting>
  <conditionalFormatting sqref="P77:Q85 S77:T85 Y77:Y85 AG77:AH85">
    <cfRule type="expression" priority="113" aboveAverage="0" equalAverage="0" bottom="0" percent="0" rank="0" text="" dxfId="111">
      <formula>$C77=1</formula>
    </cfRule>
    <cfRule type="expression" priority="114" aboveAverage="0" equalAverage="0" bottom="0" percent="0" rank="0" text="" dxfId="112">
      <formula>OR($C77=0,$C77=2,$C77=3,$C77=4)</formula>
    </cfRule>
  </conditionalFormatting>
  <conditionalFormatting sqref="AJ77:AJ85">
    <cfRule type="expression" priority="115" aboveAverage="0" equalAverage="0" bottom="0" percent="0" rank="0" text="" dxfId="113">
      <formula>OR(ACOMPANHAMENTO&lt;&gt;"BM",TIPOORCAMENTO="Licitado")</formula>
    </cfRule>
    <cfRule type="expression" priority="116" aboveAverage="0" equalAverage="0" bottom="0" percent="0" rank="0" text="" dxfId="114">
      <formula>$C77=1</formula>
    </cfRule>
    <cfRule type="expression" priority="117" aboveAverage="0" equalAverage="0" bottom="0" percent="0" rank="0" text="" dxfId="115">
      <formula>OR(AND(ISNUMBER($C77),$C77=0),$C77=2,$C77=3,$C77=4)</formula>
    </cfRule>
  </conditionalFormatting>
  <conditionalFormatting sqref="AL77:AL85">
    <cfRule type="expression" priority="118" aboveAverage="0" equalAverage="0" bottom="0" percent="0" rank="0" text="" dxfId="116">
      <formula>TIPOORCAMENTO="PROPOSTO"</formula>
    </cfRule>
    <cfRule type="expression" priority="119" aboveAverage="0" equalAverage="0" bottom="0" percent="0" rank="0" text="" dxfId="117">
      <formula>$C77=1</formula>
    </cfRule>
    <cfRule type="expression" priority="120" aboveAverage="0" equalAverage="0" bottom="0" percent="0" rank="0" text="" dxfId="118">
      <formula>OR(AND(ISNUMBER($C77),$C77=0),$C77=2,$C77=3,$C77=4)</formula>
    </cfRule>
  </conditionalFormatting>
  <conditionalFormatting sqref="AM77:AN85">
    <cfRule type="expression" priority="121" aboveAverage="0" equalAverage="0" bottom="0" percent="0" rank="0" text="" dxfId="119">
      <formula>TIPOORCAMENTO="PROPOSTO"</formula>
    </cfRule>
    <cfRule type="expression" priority="122" aboveAverage="0" equalAverage="0" bottom="0" percent="0" rank="0" text="" dxfId="120">
      <formula>$C77=1</formula>
    </cfRule>
    <cfRule type="expression" priority="123" aboveAverage="0" equalAverage="0" bottom="0" percent="0" rank="0" text="" dxfId="121">
      <formula>OR(AND(ISNUMBER($C77),$C77=0),$C77=2,$C77=3,$C77=4)</formula>
    </cfRule>
  </conditionalFormatting>
  <conditionalFormatting sqref="M67">
    <cfRule type="cellIs" priority="124" operator="notEqual" aboveAverage="0" equalAverage="0" bottom="0" percent="0" rank="0" text="" dxfId="122">
      <formula>$N67</formula>
    </cfRule>
  </conditionalFormatting>
  <conditionalFormatting sqref="N67:O67 R67 W67:X67">
    <cfRule type="expression" priority="125" aboveAverage="0" equalAverage="0" bottom="0" percent="0" rank="0" text="" dxfId="123">
      <formula>$C67=1</formula>
    </cfRule>
    <cfRule type="expression" priority="126" aboveAverage="0" equalAverage="0" bottom="0" percent="0" rank="0" text="" dxfId="124">
      <formula>OR($C67=0,$C67=2,$C67=3,$C67=4)</formula>
    </cfRule>
  </conditionalFormatting>
  <conditionalFormatting sqref="U67:V67">
    <cfRule type="expression" priority="127" aboveAverage="0" equalAverage="0" bottom="0" percent="0" rank="0" text="" dxfId="125">
      <formula>$C67=1</formula>
    </cfRule>
    <cfRule type="expression" priority="128" aboveAverage="0" equalAverage="0" bottom="0" percent="0" rank="0" text="" dxfId="126">
      <formula>OR($C67=0,$C67=2,$C67=3,$C67=4)</formula>
    </cfRule>
    <cfRule type="expression" priority="129" aboveAverage="0" equalAverage="0" bottom="0" percent="0" rank="0" text="" dxfId="127">
      <formula>AND(TIPOORCAMENTO="Licitado",$C67&lt;&gt;"L",$C67&lt;&gt;-1)</formula>
    </cfRule>
  </conditionalFormatting>
  <conditionalFormatting sqref="P67:Q67 S67:T67 Y67 AG67:AH67">
    <cfRule type="expression" priority="130" aboveAverage="0" equalAverage="0" bottom="0" percent="0" rank="0" text="" dxfId="128">
      <formula>$C67=1</formula>
    </cfRule>
    <cfRule type="expression" priority="131" aboveAverage="0" equalAverage="0" bottom="0" percent="0" rank="0" text="" dxfId="129">
      <formula>OR($C67=0,$C67=2,$C67=3,$C67=4)</formula>
    </cfRule>
  </conditionalFormatting>
  <conditionalFormatting sqref="AJ67">
    <cfRule type="expression" priority="132" aboveAverage="0" equalAverage="0" bottom="0" percent="0" rank="0" text="" dxfId="130">
      <formula>OR(ACOMPANHAMENTO&lt;&gt;"BM",TIPOORCAMENTO="Licitado")</formula>
    </cfRule>
    <cfRule type="expression" priority="133" aboveAverage="0" equalAverage="0" bottom="0" percent="0" rank="0" text="" dxfId="131">
      <formula>$C67=1</formula>
    </cfRule>
    <cfRule type="expression" priority="134" aboveAverage="0" equalAverage="0" bottom="0" percent="0" rank="0" text="" dxfId="132">
      <formula>OR(AND(ISNUMBER($C67),$C67=0),$C67=2,$C67=3,$C67=4)</formula>
    </cfRule>
  </conditionalFormatting>
  <conditionalFormatting sqref="AL67">
    <cfRule type="expression" priority="135" aboveAverage="0" equalAverage="0" bottom="0" percent="0" rank="0" text="" dxfId="133">
      <formula>TIPOORCAMENTO="PROPOSTO"</formula>
    </cfRule>
    <cfRule type="expression" priority="136" aboveAverage="0" equalAverage="0" bottom="0" percent="0" rank="0" text="" dxfId="134">
      <formula>$C67=1</formula>
    </cfRule>
    <cfRule type="expression" priority="137" aboveAverage="0" equalAverage="0" bottom="0" percent="0" rank="0" text="" dxfId="135">
      <formula>OR(AND(ISNUMBER($C67),$C67=0),$C67=2,$C67=3,$C67=4)</formula>
    </cfRule>
  </conditionalFormatting>
  <conditionalFormatting sqref="AM67:AN67">
    <cfRule type="expression" priority="138" aboveAverage="0" equalAverage="0" bottom="0" percent="0" rank="0" text="" dxfId="136">
      <formula>TIPOORCAMENTO="PROPOSTO"</formula>
    </cfRule>
    <cfRule type="expression" priority="139" aboveAverage="0" equalAverage="0" bottom="0" percent="0" rank="0" text="" dxfId="137">
      <formula>$C67=1</formula>
    </cfRule>
    <cfRule type="expression" priority="140" aboveAverage="0" equalAverage="0" bottom="0" percent="0" rank="0" text="" dxfId="138">
      <formula>OR(AND(ISNUMBER($C67),$C67=0),$C67=2,$C67=3,$C67=4)</formula>
    </cfRule>
  </conditionalFormatting>
  <dataValidations count="7">
    <dataValidation allowBlank="true" operator="between" prompt="Para Orçamento Proposto, o Preço Unitário é resultado do produto do Custo Unitário pelo BDI.&#10;Para Orçamento Licitado, deve ser preenchido na Coluna AL." showDropDown="false" showErrorMessage="true" showInputMessage="true" sqref="W14 JS14 TO14 ADK14 W16:W107 JS16:JS107 TO16:TO107 ADK16:ADK107" type="none">
      <formula1>0</formula1>
      <formula2>0</formula2>
    </dataValidation>
    <dataValidation allowBlank="true" operator="between" prompt="A entrada de quantidades é feita na coluna AJ se acompanhamento por BM, ou na aba &quot;Memória de Cálculo/PLQ&quot; se acompanhamento por PLE." showDropDown="false" showErrorMessage="true" showInputMessage="true" sqref="T14 JP14 TL14 ADH14 T16:T107 JP16:JP107 TL16:TL107 ADH16:ADH107" type="none">
      <formula1>0</formula1>
      <formula2>0</formula2>
    </dataValidation>
    <dataValidation allowBlank="false" error="Selecione somente os itens da lista." errorTitle="Erro de Entrada" operator="between" prompt="Selecione na lista o nível de itemização da Planilha." promptTitle="Nível:" showDropDown="false" showErrorMessage="true" showInputMessage="false" sqref="M14 JI14 TE14 ADA14 M16:M107 JI16:JI107 TE16:TE107 ADA16:ADA107" type="list">
      <formula1>"Meta,Nível 2,Nível 3,Nível 4,Serviço"</formula1>
      <formula2>0</formula2>
    </dataValidation>
    <dataValidation allowBlank="true" error="Selecione um dos 3 BDI da lista.&#10;&#10;Caso tenha mais de 3 BDI nesta Planilha Orçamentária digite apenas valor percentual." errorTitle="Aviso BDI" operator="between" showDropDown="false" showErrorMessage="true" showInputMessage="false" sqref="V14 JR14 TN14 ADJ14 V16:V107 JR16:JR107 TN16:TN107 ADJ16:ADJ107" type="list">
      <formula1>"BDI 1,BDI 2,BDI 3,0,00%"</formula1>
      <formula2>0</formula2>
    </dataValidation>
    <dataValidation allowBlank="true" error="Selecione um dos 3 BDI da lista.&#10;&#10;Caso tenha mais de 3 BDI nesta Planilha Orçamentária digite apenas valor percentual." errorTitle="Aviso BDI" operator="between" prompt="RA: Rateio proporcional entre Repasse e Contrapartida.&#10;RP: 100% Repasse&#10;CP: 100% Contrapartida&#10;OU: 100% Outros." promptTitle="Legenda:" showDropDown="false" showErrorMessage="true" showInputMessage="true" sqref="Y14 JU14 TQ14 ADM14 Y16:Y107 JU16:JU107 TQ16:TQ107 ADM16:ADM107" type="list">
      <formula1>"RA,RP,CP,OU"</formula1>
      <formula2>0</formula2>
    </dataValidation>
    <dataValidation allowBlank="true" operator="between" showDropDown="false" showErrorMessage="false" showInputMessage="false" sqref="P14 JL14 TH14 ADD14 P16:P107 JL16:JL107 TH16:TH107 ADD16:ADD107" type="list">
      <formula1>"SINAPI,SINAPI-I,SICRO,Composição,Cotação"</formula1>
      <formula2>0</formula2>
    </dataValidation>
    <dataValidation allowBlank="true" error="Apenas números decimais maiores que zero." operator="greaterThan" showDropDown="false" showErrorMessage="true" showInputMessage="false" sqref="U14 AJ14 AL14 JQ14 KF14 KH14 TM14 UB14 UD14 ADI14 ADX14 ADZ14 U16:U107 AJ16:AJ107 AL16:AL107 JQ16:JQ107 KF16:KF107 KH16:KH107 TM16:TM107 UB16:UB107 UD16:UD107 ADI16:ADI107 ADX16:ADX107 ADZ16:ADZ107" type="decimal">
      <formula1>0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2021-05-14T11:13:59Z</dcterms:created>
  <dc:creator>Luiz Crespo</dc:creator>
  <dc:description/>
  <dc:language>pt-BR</dc:language>
  <cp:lastModifiedBy>Luiz Crespo</cp:lastModifiedBy>
  <cp:lastPrinted>2021-05-14T11:17:18Z</cp:lastPrinted>
  <dcterms:modified xsi:type="dcterms:W3CDTF">2021-05-14T11:18:14Z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