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1. Planilha_Orçamentária" sheetId="1" r:id="rId1"/>
  </sheets>
  <definedNames/>
  <calcPr calcId="145621"/>
  <extLst/>
</workbook>
</file>

<file path=xl/sharedStrings.xml><?xml version="1.0" encoding="utf-8"?>
<sst xmlns="http://schemas.openxmlformats.org/spreadsheetml/2006/main" count="66" uniqueCount="53">
  <si>
    <t>República Federativa do Brasil – Estado do Rio de Janeiro</t>
  </si>
  <si>
    <t>Prefeitura Municipal de Quissamã</t>
  </si>
  <si>
    <t>Rua Conde Araruama, n° 425 – Quissamã - RJ</t>
  </si>
  <si>
    <t>PÓLO DE CONFECÇÕES - ILUMINAÇÃO E ELÉTRICA</t>
  </si>
  <si>
    <t>Planilha Orçamentária</t>
  </si>
  <si>
    <t>Referência: Tabelas EMOP de 04/2021</t>
  </si>
  <si>
    <t>Item</t>
  </si>
  <si>
    <t>Código EMOP</t>
  </si>
  <si>
    <t>Descrição</t>
  </si>
  <si>
    <t>Unidade</t>
  </si>
  <si>
    <t>Quantidade</t>
  </si>
  <si>
    <t>V. Unit.</t>
  </si>
  <si>
    <t>V. Total</t>
  </si>
  <si>
    <t>18.027.0315-A</t>
  </si>
  <si>
    <t>LUMINARIA DE SOBREPOR,FIXADA EM LAJE OU FORRO,TIPO CALHA,CHANFRADA OU PRISMATICA,ESMALTADA,COMPLETA,EQUIPADA COM REATORELETRONICO DE ALTO FATOR DE POTENCIA(AFP&gt;=0,92)E LAMPADA FLUORESCENTE DE 2X40W.FORNECIMENTO E COLOCACAO</t>
  </si>
  <si>
    <t>15.019.0055-A</t>
  </si>
  <si>
    <t>TOMADA ELETRICA 2P+T,10A/250V,PADRAO BRASILEIRO,DE SOBREPOR.FORNECIMENTO E COLOCACAO</t>
  </si>
  <si>
    <t>15.019.0020-A</t>
  </si>
  <si>
    <t>INTERRUPTOR DE EMBUTIR COM 1 TECLA SIMPLES FOSFORESCENTE E PLACA.FORNECIMENTO E COLOCACAO</t>
  </si>
  <si>
    <t>15.018.0467-A</t>
  </si>
  <si>
    <t>ELETROCALHA PERFURADA,SEM TAMPA,TIPO "U",100X50MM,TRATAMENTOSUPERFICIAL PRE-ZINCADO A QUENTE,INCLUSIVE CONEXOES,ACESSORIOS E FIXACAO SUPERIOR.FORNECIMENTO E COLOCACAO</t>
  </si>
  <si>
    <t>M</t>
  </si>
  <si>
    <t>15.036.0062-A</t>
  </si>
  <si>
    <t>ELETRODUTO DE PVC RIGIDO ROSQUEAVEL DE 1",EXCLUSIVE LUVAS,CURVAS,ABERTURA E FECHAMENTO DE RASGO.FORNECIMENTO E ASSENTAMENTO</t>
  </si>
  <si>
    <t>15.008.0205-A</t>
  </si>
  <si>
    <t>CABO DE COBRE COM ISOLAMENTO TERMOPLASTICO,COMPREENDENDO:PREPARO,CORTE E ENFIACAO EM ELETRODUTOS,NA BITOLA DE 2,5MM2,600/1.000V.FORNECIMENTO E COLOCACAO</t>
  </si>
  <si>
    <t>15.008.0210-A</t>
  </si>
  <si>
    <t>CABO DE COBRE COM ISOLAMENTO TERMOPLASTICO,COMPREENDENDO:PREPARO,CORTE E ENFIACAO EM ELETRODUTOS,NA BITOLA DE 4MM2,600/1.000V.FORNECIMENTO E COLOCACAO</t>
  </si>
  <si>
    <t>15.008.0220-A</t>
  </si>
  <si>
    <t>CABO DE COBRE COM ISOLAMENTO TERMOPLASTICO,COMPREENDENDO:PREPARO,CORTE E ENFIACAO EM ELETRODUTOS,NA BITOLA DE 10MM2,600/1.000V.FORNECIMENTO E COLOCACAO</t>
  </si>
  <si>
    <t>15.008.0225-A</t>
  </si>
  <si>
    <t>CABO DE COBRE COM ISOLAMENTO TERMOPLASTICO,COMPREENDENDO:PREPARO,CORTE E ENFIACAO EM ELETRODUTOS,NA BITOLA DE 16MM2,600/1.000V.FORNECIMENTO E COLOCACAO</t>
  </si>
  <si>
    <t>15.007.0570-A</t>
  </si>
  <si>
    <t>DISJUNTOR TERMOMAGNETICO UNIPOLAR,DE 10 A 30AX250V.FORNECIMENTO E COLOCACAO</t>
  </si>
  <si>
    <t>UN</t>
  </si>
  <si>
    <t>15.007.0575-A</t>
  </si>
  <si>
    <t>DISJUNTOR TERMOMAGNETICO,BIPOLAR,DE 10 A 50AX250V.FORNECIMENTO E COLOCACAO</t>
  </si>
  <si>
    <t>15.007.0605-A</t>
  </si>
  <si>
    <t>DISJUNTOR TERMOMAGNETICO,TRIPOLAR,DE 60 A 100AX250V.FORNECIMENTO E COLOCACAO</t>
  </si>
  <si>
    <t>15.018.0133-A</t>
  </si>
  <si>
    <t>CAIXA DE ATERRAMENTO,EM PVC,25X25CM.FORNECIMENTO E COLOCACAO</t>
  </si>
  <si>
    <t>21.015.0230-A</t>
  </si>
  <si>
    <t>HASTE PARA ATERRAMENTO,DE 5/8"(16MM),COM 2,50M DE COMPRIMENTO.FORNECIMENTO</t>
  </si>
  <si>
    <t>21.015.0235-A</t>
  </si>
  <si>
    <t>HASTE PARA ATERRAMENTO,DE 5/8"(16MM),COM 2,50M A 3,00M DE COMPRIMENTO.COLOCACAO</t>
  </si>
  <si>
    <t>11.010.0060-0</t>
  </si>
  <si>
    <t>CABO DE ACO DE 1 CORDOALHA DE 15,2MM,EXCLUSIVE BAINHA E PERDAS DE PONTAS,COMPREENDENDO APENAS O FORNECIMENTO MEDIDO PELOPESO DO CABO GEOMETRICAMENTE NECESSARIO</t>
  </si>
  <si>
    <t>KG</t>
  </si>
  <si>
    <t>TOTAL</t>
  </si>
  <si>
    <t>BDI (20,31%)</t>
  </si>
  <si>
    <t>TOTALGERAL</t>
  </si>
  <si>
    <t>Observações:</t>
  </si>
  <si>
    <t>Os itens 5 e 6, devem ser fornecidos em cores distintas, afim de diferenciar fases e aterramento.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</si>
</sst>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&quot;R$ &quot;* #,##0.00_-;&quot;-R$ &quot;* #,##0.00_-;_-&quot;R$ &quot;* \-??_-;_-@"/>
    <numFmt numFmtId="167" formatCode="&quot;R$ &quot;#,##0.00;[RED]&quot;-R$ &quot;#,##0.00"/>
  </numFmts>
  <fonts count="8">
    <font>
      <sz val="10"/>
      <color rgb="FF000000"/>
      <name val="Arial"/>
      <family val="0"/>
    </font>
    <font>
      <sz val="10"/>
      <name val="Arial"/>
      <family val="2"/>
    </font>
    <font>
      <b/>
      <sz val="8"/>
      <color rgb="FF000000"/>
      <name val="Times New Roman"/>
      <family val="0"/>
    </font>
    <font>
      <b/>
      <sz val="10"/>
      <color rgb="FF000000"/>
      <name val="Calibri"/>
      <family val="0"/>
    </font>
    <font>
      <b/>
      <sz val="11"/>
      <color rgb="FFFFFFFF"/>
      <name val="Calibri"/>
      <family val="0"/>
    </font>
    <font>
      <sz val="8"/>
      <color rgb="FF000000"/>
      <name val="Calibri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833C0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2">
    <xf numFmtId="164" fontId="0" fillId="0" borderId="0" xfId="0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top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4" fillId="2" borderId="1" xfId="0" applyFont="1" applyBorder="1" applyAlignment="1" applyProtection="1">
      <alignment horizontal="center"/>
      <protection hidden="1"/>
    </xf>
    <xf numFmtId="164" fontId="5" fillId="0" borderId="2" xfId="0" applyFont="1" applyBorder="1" applyAlignment="1" applyProtection="1">
      <alignment horizontal="right" vertical="top"/>
      <protection hidden="1"/>
    </xf>
    <xf numFmtId="164" fontId="6" fillId="3" borderId="3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 applyProtection="1">
      <alignment horizontal="center" vertical="center"/>
      <protection hidden="1"/>
    </xf>
    <xf numFmtId="164" fontId="7" fillId="0" borderId="3" xfId="0" applyFont="1" applyBorder="1" applyAlignment="1" applyProtection="1">
      <alignment horizontal="left" vertical="center" wrapText="1"/>
      <protection hidden="1"/>
    </xf>
    <xf numFmtId="165" fontId="7" fillId="0" borderId="3" xfId="0" applyFont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 applyProtection="1">
      <alignment horizontal="center" vertical="center" wrapText="1"/>
      <protection hidden="1"/>
    </xf>
    <xf numFmtId="166" fontId="7" fillId="0" borderId="3" xfId="0" applyFont="1" applyBorder="1" applyAlignment="1" applyProtection="1">
      <alignment vertical="center"/>
      <protection hidden="1"/>
    </xf>
    <xf numFmtId="164" fontId="6" fillId="4" borderId="3" xfId="0" applyFont="1" applyBorder="1" applyAlignment="1" applyProtection="1">
      <alignment horizontal="center" vertical="center" wrapText="1"/>
      <protection hidden="1"/>
    </xf>
    <xf numFmtId="166" fontId="6" fillId="4" borderId="3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/>
      <protection hidden="1"/>
    </xf>
    <xf numFmtId="166" fontId="6" fillId="3" borderId="3" xfId="0" applyFont="1" applyBorder="1" applyAlignment="1" applyProtection="1">
      <alignment/>
      <protection hidden="1"/>
    </xf>
    <xf numFmtId="167" fontId="0" fillId="0" borderId="0" xfId="0" applyFont="1" applyAlignment="1" applyProtection="1">
      <alignment/>
      <protection hidden="1"/>
    </xf>
    <xf numFmtId="164" fontId="6" fillId="3" borderId="3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4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33C0B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57150</xdr:rowOff>
    </xdr:from>
    <xdr:to>
      <xdr:col>2</xdr:col>
      <xdr:colOff>3438525</xdr:colOff>
      <xdr:row>0</xdr:row>
      <xdr:rowOff>819150</xdr:rowOff>
    </xdr:to>
    <xdr:pic>
      <xdr:nvPicPr>
        <xdr:cNvPr id="0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57150"/>
          <a:ext cx="1104900" cy="762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1.28125" style="0" customWidth="1"/>
    <col min="3" max="3" width="59.00390625" style="0" customWidth="1"/>
    <col min="4" max="4" width="13.140625" style="0" customWidth="1"/>
    <col min="5" max="5" width="14.57421875" style="0" customWidth="1"/>
    <col min="6" max="6" width="10.421875" style="0" customWidth="1"/>
    <col min="7" max="7" width="12.140625" style="0" customWidth="1"/>
    <col min="8" max="13" width="9.140625" style="0" customWidth="1"/>
    <col min="14" max="26" width="8.7109375" style="0" customWidth="1"/>
    <col min="27" max="1025" width="14.421875" style="0" customWidth="1"/>
  </cols>
  <sheetData>
    <row r="1" spans="1:26" ht="69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 t="s">
        <v>0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" t="s">
        <v>1</v>
      </c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 t="s">
        <v>2</v>
      </c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6" t="s">
        <v>3</v>
      </c>
      <c r="B5" s="6"/>
      <c r="C5" s="6"/>
      <c r="D5" s="6"/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7" t="s">
        <v>4</v>
      </c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8" t="s">
        <v>5</v>
      </c>
      <c r="B7" s="8"/>
      <c r="C7" s="8"/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9" t="s">
        <v>6</v>
      </c>
      <c r="B8" s="10" t="s">
        <v>7</v>
      </c>
      <c r="C8" s="9" t="s">
        <v>8</v>
      </c>
      <c r="D8" s="9" t="s">
        <v>9</v>
      </c>
      <c r="E8" s="9" t="s">
        <v>10</v>
      </c>
      <c r="F8" s="10" t="s">
        <v>11</v>
      </c>
      <c r="G8" s="10" t="s">
        <v>12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>
        <v>1</v>
      </c>
      <c r="B9" s="11" t="s">
        <v>13</v>
      </c>
      <c r="C9" s="12" t="s">
        <v>14</v>
      </c>
      <c r="D9" s="13" t="s">
        <v>9</v>
      </c>
      <c r="E9" s="14">
        <v>60</v>
      </c>
      <c r="F9" s="15">
        <v>108.44</v>
      </c>
      <c r="G9" s="15">
        <f>F9*E9</f>
        <v>6506.4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>
        <f>A9+1</f>
        <v>2</v>
      </c>
      <c r="B10" s="11" t="s">
        <v>15</v>
      </c>
      <c r="C10" s="12" t="s">
        <v>16</v>
      </c>
      <c r="D10" s="13" t="s">
        <v>9</v>
      </c>
      <c r="E10" s="14">
        <v>81</v>
      </c>
      <c r="F10" s="15">
        <v>7.87</v>
      </c>
      <c r="G10" s="15">
        <f>F10*E10</f>
        <v>637.47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>
        <f>A10+1</f>
        <v>3</v>
      </c>
      <c r="B11" s="11" t="s">
        <v>17</v>
      </c>
      <c r="C11" s="12" t="s">
        <v>18</v>
      </c>
      <c r="D11" s="13" t="s">
        <v>9</v>
      </c>
      <c r="E11" s="14">
        <v>28</v>
      </c>
      <c r="F11" s="15">
        <v>7.56</v>
      </c>
      <c r="G11" s="15">
        <f>F11*E11</f>
        <v>211.68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>
        <f>A10+1</f>
        <v>3</v>
      </c>
      <c r="B12" s="11" t="s">
        <v>19</v>
      </c>
      <c r="C12" s="12" t="s">
        <v>20</v>
      </c>
      <c r="D12" s="13" t="s">
        <v>21</v>
      </c>
      <c r="E12" s="14">
        <v>350</v>
      </c>
      <c r="F12" s="15">
        <v>70.71</v>
      </c>
      <c r="G12" s="15">
        <f>F12*E12</f>
        <v>24748.5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>
        <f>A12+1</f>
        <v>4</v>
      </c>
      <c r="B13" s="11" t="s">
        <v>22</v>
      </c>
      <c r="C13" s="12" t="s">
        <v>23</v>
      </c>
      <c r="D13" s="13" t="s">
        <v>21</v>
      </c>
      <c r="E13" s="14">
        <v>300</v>
      </c>
      <c r="F13" s="15">
        <v>8.01</v>
      </c>
      <c r="G13" s="15">
        <f>F13*E13</f>
        <v>2403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>
        <f>A13+1</f>
        <v>5</v>
      </c>
      <c r="B14" s="11" t="s">
        <v>24</v>
      </c>
      <c r="C14" s="12" t="s">
        <v>25</v>
      </c>
      <c r="D14" s="13" t="s">
        <v>21</v>
      </c>
      <c r="E14" s="14">
        <v>3000</v>
      </c>
      <c r="F14" s="15">
        <v>3.85</v>
      </c>
      <c r="G14" s="15">
        <f>F14*E14</f>
        <v>11550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1">
        <f>A14+1</f>
        <v>6</v>
      </c>
      <c r="B15" s="11" t="s">
        <v>26</v>
      </c>
      <c r="C15" s="12" t="s">
        <v>27</v>
      </c>
      <c r="D15" s="13" t="s">
        <v>21</v>
      </c>
      <c r="E15" s="14">
        <v>720</v>
      </c>
      <c r="F15" s="15">
        <v>5.16</v>
      </c>
      <c r="G15" s="15">
        <f>F15*E15</f>
        <v>3715.2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1">
        <f>A15+1</f>
        <v>7</v>
      </c>
      <c r="B16" s="11" t="s">
        <v>28</v>
      </c>
      <c r="C16" s="12" t="s">
        <v>29</v>
      </c>
      <c r="D16" s="13" t="s">
        <v>21</v>
      </c>
      <c r="E16" s="14">
        <v>400</v>
      </c>
      <c r="F16" s="15">
        <v>10.27</v>
      </c>
      <c r="G16" s="15">
        <f>F16*E16</f>
        <v>4108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1">
        <v>8</v>
      </c>
      <c r="B17" s="11" t="s">
        <v>30</v>
      </c>
      <c r="C17" s="12" t="s">
        <v>31</v>
      </c>
      <c r="D17" s="13" t="s">
        <v>21</v>
      </c>
      <c r="E17" s="14">
        <v>100</v>
      </c>
      <c r="F17" s="15">
        <v>14.62</v>
      </c>
      <c r="G17" s="15">
        <f>F17*E17</f>
        <v>1462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1">
        <v>9</v>
      </c>
      <c r="B18" s="11" t="s">
        <v>32</v>
      </c>
      <c r="C18" s="12" t="s">
        <v>33</v>
      </c>
      <c r="D18" s="13" t="s">
        <v>34</v>
      </c>
      <c r="E18" s="14">
        <v>17</v>
      </c>
      <c r="F18" s="15">
        <v>11.59</v>
      </c>
      <c r="G18" s="15">
        <f>F18*E18</f>
        <v>197.03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1">
        <v>10</v>
      </c>
      <c r="B19" s="11" t="s">
        <v>35</v>
      </c>
      <c r="C19" s="12" t="s">
        <v>36</v>
      </c>
      <c r="D19" s="13" t="s">
        <v>34</v>
      </c>
      <c r="E19" s="14">
        <v>13</v>
      </c>
      <c r="F19" s="15">
        <v>30.38</v>
      </c>
      <c r="G19" s="15">
        <f>F19*E19</f>
        <v>394.94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1">
        <f>A19+1</f>
        <v>11</v>
      </c>
      <c r="B20" s="11" t="s">
        <v>37</v>
      </c>
      <c r="C20" s="12" t="s">
        <v>38</v>
      </c>
      <c r="D20" s="13" t="s">
        <v>34</v>
      </c>
      <c r="E20" s="14">
        <v>5</v>
      </c>
      <c r="F20" s="15">
        <v>116.11</v>
      </c>
      <c r="G20" s="15">
        <f>F20*E20</f>
        <v>580.55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1">
        <f>A20+1</f>
        <v>12</v>
      </c>
      <c r="B21" s="11" t="s">
        <v>39</v>
      </c>
      <c r="C21" s="12" t="s">
        <v>40</v>
      </c>
      <c r="D21" s="13" t="s">
        <v>9</v>
      </c>
      <c r="E21" s="14">
        <v>2</v>
      </c>
      <c r="F21" s="15">
        <v>33.44</v>
      </c>
      <c r="G21" s="15">
        <f>F21*E21</f>
        <v>66.88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1">
        <f>A21+1</f>
        <v>13</v>
      </c>
      <c r="B22" s="11" t="s">
        <v>41</v>
      </c>
      <c r="C22" s="12" t="s">
        <v>42</v>
      </c>
      <c r="D22" s="13" t="s">
        <v>34</v>
      </c>
      <c r="E22" s="14">
        <v>6</v>
      </c>
      <c r="F22" s="15">
        <v>34.92</v>
      </c>
      <c r="G22" s="15">
        <f>F22*E22</f>
        <v>209.52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1">
        <f>A22+1</f>
        <v>14</v>
      </c>
      <c r="B23" s="11" t="s">
        <v>43</v>
      </c>
      <c r="C23" s="12" t="s">
        <v>44</v>
      </c>
      <c r="D23" s="13" t="s">
        <v>34</v>
      </c>
      <c r="E23" s="14">
        <v>6</v>
      </c>
      <c r="F23" s="15">
        <v>3.2</v>
      </c>
      <c r="G23" s="15">
        <f>F23*E23</f>
        <v>19.2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1">
        <f>A23+1</f>
        <v>15</v>
      </c>
      <c r="B24" s="11" t="s">
        <v>45</v>
      </c>
      <c r="C24" s="12" t="s">
        <v>46</v>
      </c>
      <c r="D24" s="13" t="s">
        <v>47</v>
      </c>
      <c r="E24" s="14">
        <v>530</v>
      </c>
      <c r="F24" s="15">
        <v>10.88</v>
      </c>
      <c r="G24" s="15">
        <f>F24*E24</f>
        <v>5766.4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6" t="s">
        <v>48</v>
      </c>
      <c r="B25" s="16"/>
      <c r="C25" s="16"/>
      <c r="D25" s="16"/>
      <c r="E25" s="16"/>
      <c r="F25" s="16"/>
      <c r="G25" s="17">
        <f>SUM(G9:G24)</f>
        <v>62576.77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8" t="s">
        <v>49</v>
      </c>
      <c r="B26" s="18"/>
      <c r="C26" s="18"/>
      <c r="D26" s="18"/>
      <c r="E26" s="18"/>
      <c r="F26" s="18"/>
      <c r="G26" s="19">
        <f>G25*0.2031</f>
        <v>12709.34199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8" t="s">
        <v>50</v>
      </c>
      <c r="B27" s="18"/>
      <c r="C27" s="18"/>
      <c r="D27" s="18"/>
      <c r="E27" s="18"/>
      <c r="F27" s="18"/>
      <c r="G27" s="19">
        <f>SUM(G25:G26)</f>
        <v>75286.11199</v>
      </c>
      <c r="H27" s="2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1" t="s">
        <v>51</v>
      </c>
      <c r="B29" s="21"/>
      <c r="C29" s="21"/>
      <c r="D29" s="21"/>
      <c r="E29" s="21"/>
      <c r="F29" s="21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6.25" customHeight="1">
      <c r="A31" s="11">
        <v>1</v>
      </c>
      <c r="B31" s="12" t="s">
        <v>52</v>
      </c>
      <c r="C31" s="12"/>
      <c r="D31" s="12"/>
      <c r="E31" s="12"/>
      <c r="F31" s="12"/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12">
    <mergeCell ref="A1:G1"/>
    <mergeCell ref="A2:G2"/>
    <mergeCell ref="A3:G3"/>
    <mergeCell ref="A4:G4"/>
    <mergeCell ref="A5:G5"/>
    <mergeCell ref="A6:G6"/>
    <mergeCell ref="A7:G7"/>
    <mergeCell ref="A25:F25"/>
    <mergeCell ref="A26:F26"/>
    <mergeCell ref="A27:F27"/>
    <mergeCell ref="A29:G29"/>
    <mergeCell ref="B31:G31"/>
  </mergeCells>
  <printOptions/>
  <pageMargins left="0.511805555555555" right="0.511805555555555" top="0.7875" bottom="0.7875" header="0.511805555555555" footer="0.511805555555555"/>
  <pageSetup horizontalDpi="300" verticalDpi="300" orientation="portrait" paperSize="9" scale="72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 LibreOffice_project/9b0d9b32d5dcda91d2f1a96dc04c645c450872bf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Leidiane</dc:creator>
  <cp:keywords/>
  <dc:description/>
  <cp:lastModifiedBy/>
  <dcterms:created xsi:type="dcterms:W3CDTF">2020-05-21T14:56:03Z</dcterms:created>
  <cp:category/>
  <cp:version/>
  <cp:contentType/>
  <cp:contentStatus/>
</cp:coreProperties>
</file>