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sharedStrings.xml" ContentType="application/vnd.openxmlformats-officedocument.spreadsheetml.sharedStrings+xml"/>
  <Override PartName="/xl/media/image3.jpeg" ContentType="image/jpeg"/>
  <Override PartName="/xl/media/image4.png" ContentType="image/pn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drawings/_rels/drawing5.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anilha_Orçamentária" sheetId="1" state="visible" r:id="rId2"/>
    <sheet name="Memorial_Calculo" sheetId="2" state="visible" r:id="rId3"/>
    <sheet name="Composição de BDI" sheetId="3" state="visible" r:id="rId4"/>
    <sheet name="Cronograma_Físico_Financeiro" sheetId="4" state="visible" r:id="rId5"/>
    <sheet name="Modelo_Pesquisas"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<sst xmlns="http://schemas.openxmlformats.org/spreadsheetml/2006/main" count="285" uniqueCount="134">
  <si>
    <t xml:space="preserve">República Federativa do Brasil – Estado do Rio de Janeiro</t>
  </si>
  <si>
    <t xml:space="preserve">Prefeitura Municipal de Quissamã</t>
  </si>
  <si>
    <t xml:space="preserve">Rua Conde Araruama, n° 425 – Quissamã - RJ</t>
  </si>
  <si>
    <t xml:space="preserve">SERVIÇOS DE INSTALAÇÕES ELÉTRICAS E ILUMINAÇÃO  ESPECÍFICA PARA ATENDER A FEIRA  ESTUDANTIL DE  QUISSAMÃ 2024</t>
  </si>
  <si>
    <t xml:space="preserve">Planilha Orçamentária</t>
  </si>
  <si>
    <t xml:space="preserve">Referência:EMOP de dezembro / 2023 e Pesquisas de Mercado</t>
  </si>
  <si>
    <t xml:space="preserve">LOCAÇÃO DE MATERIAIS</t>
  </si>
  <si>
    <t xml:space="preserve">Item</t>
  </si>
  <si>
    <t xml:space="preserve">Tabela</t>
  </si>
  <si>
    <t xml:space="preserve">Código</t>
  </si>
  <si>
    <t xml:space="preserve">Descrição</t>
  </si>
  <si>
    <t xml:space="preserve">Unidade</t>
  </si>
  <si>
    <t xml:space="preserve">Quantidade</t>
  </si>
  <si>
    <t xml:space="preserve">V. Unit.</t>
  </si>
  <si>
    <t xml:space="preserve">V. Total</t>
  </si>
  <si>
    <t xml:space="preserve">PESQUISAS DE MERCADO</t>
  </si>
  <si>
    <t xml:space="preserve">PESQ.1</t>
  </si>
  <si>
    <t xml:space="preserve">LOCAÇÃO DE 24 REFLETORES DE LED DE 400W, 42 REFLETORES DE LED DE 200W, 06 POSTES GALVANIZADOS 9MTS, PARAFUSOS, FERRAGENS E OUTROS ACESSÓRIOS.</t>
  </si>
  <si>
    <t xml:space="preserve">DIA</t>
  </si>
  <si>
    <t xml:space="preserve">PESQ.2</t>
  </si>
  <si>
    <t xml:space="preserve">LOCAÇÃO DE 120MT DE CABO PRÉ-REUNIDO AL 4#120/70MM2 COM NEUTRO, 200 MT DE CABO PRÉ-REUNIDO AL 4#95/70MM2 COM NEUTRO, 300 MT DE CABO PRÉ-REUNIDO AL 4#50/50MM2 COM NEUTRO, 150 MT DE CABO PRÉ-REUNIDO AL 4#35/35MM2 COM NEUTRO, 400 MT DE CABO SINGELO SEÇÃO 1X16MM2, 600 MT DE FIO SINGELO 6MM2, 300 MT DE FIO SINGELO 4MM2, 400 MT DE FIO PARALELO 2X2,5MM2, 400 MT DE FIO PARALELO 2X4MM2, 20 DISJUNTORES BIPOLARES DE 50A, 01 DISJUNTOR TRIPOLAR DE 200A, 01 DISJUNTOR TRIPOLAR DE 150A, 03 DISJUNTORES TRIPOLARES DE 100A, 08 DISJUNTORES TRIPOLARES DE 50A, 01 CHAVE SECCIONADORA TRIPOLAR DE 400A, 150 CONECTORES AUTO PERFURANTE PARA CABO PRÉ-REUNIDO 4#50/50MM2, FERRAGENS E DEMAIS ACESSÓRIOS.</t>
  </si>
  <si>
    <t xml:space="preserve">PESQ.3</t>
  </si>
  <si>
    <t xml:space="preserve">LOCAÇÃO DE 60 TOMADAS EM 127V, 30 TOMADAS EM 220V, 40 PONTOS DE ILUMINAÇÃO COM LÂMPADA LED, 01 CHAVE SECCIONADORA TRIPOLAR DE 400A, 30 DISJUNTORES BIPOLARES DE 50A, 02 DISJUNTORES TRIPOLAR DE 200A.</t>
  </si>
  <si>
    <t xml:space="preserve">SUBTOTAL DE LOCAÇÃO DE MATERIAIS</t>
  </si>
  <si>
    <t xml:space="preserve">LOCAÇÃO DE GERADORES  </t>
  </si>
  <si>
    <t xml:space="preserve">EMOP - Composições</t>
  </si>
  <si>
    <t xml:space="preserve">19.011.0009-C</t>
  </si>
  <si>
    <r>
      <rPr>
        <sz val="8"/>
        <color rgb="FF000000"/>
        <rFont val="Calibri"/>
        <family val="0"/>
        <charset val="1"/>
      </rPr>
      <t xml:space="preserve">GRUPO GERADOR ABERTO PARA ENERGIA DE EMERGENCIA,TRIFASICO,22 0/127V FREQUENCIA 50/60HZ,COM REGULADOR DE TENSAO E FREQUENCIA AUTOMATICA,QUADRO DE COMANDO MANUAL E TANQUE DE COMBUSTIV</t>
    </r>
    <r>
      <rPr>
        <sz val="8"/>
        <color rgb="FF000000"/>
        <rFont val="Calibri"/>
        <family val="2"/>
        <charset val="1"/>
      </rPr>
      <t xml:space="preserve">EL DE APROXIMADAMENTE 328L COM AUTONOMIA APROXIMADA DE 12H,NA POTENCIA DE 145/125KVA (INTERMITENTE/CONTINUA),EXCLUSIVE OPERADOR</t>
    </r>
  </si>
  <si>
    <t xml:space="preserve">H</t>
  </si>
  <si>
    <t xml:space="preserve">19.011.0009-D</t>
  </si>
  <si>
    <t xml:space="preserve">SUBTOTAL DE LOCAÇÃO DE GERADORES </t>
  </si>
  <si>
    <t xml:space="preserve">LOCAÇÃO DE VEÍCULOS</t>
  </si>
  <si>
    <t xml:space="preserve">19.004.0006-C</t>
  </si>
  <si>
    <t xml:space="preserve">CAMINHÃO CARROCERIA FIXA, TRUCADO, 12T, MOTOR DIESEL 142 CV, INCLUSIVE  MOTORISTA (CP)</t>
  </si>
  <si>
    <t xml:space="preserve">19.004.0081-C</t>
  </si>
  <si>
    <t xml:space="preserve">GUINDAUTO COM CAPACIDADE MAXIMA DE CARGA EM TORNO DE 4T A APROXIMADAMENTE 2,00M E ALCANCE MAXIMO VERTICAL(DO SOLO)A APROXIMADAMENTE 8,00M,ANGULO DE GIRO DE 180º,MONTADO SOBRE CHASSIS DE CAMINHAO,EXCLUSIVE ESTE.SAO CONSIDERADOS DOIS AJUDANTE S,EXCLUSIVE OPERADOR QUE E CONSIDERADO O MOTORISTA DO CAMINHÃO</t>
  </si>
  <si>
    <t xml:space="preserve">19.004.0046-C</t>
  </si>
  <si>
    <t xml:space="preserve">CAMIONETE TIPO PICK-UP,COM CABINE SIMPLES E CACAMBA,TIPO LEVE,MOTOR BICOMBUSTIVEL (GASOLINA E ALCOOL) DE 1,6 LITROS,INCLUSIVE MOTORISTA</t>
  </si>
  <si>
    <t xml:space="preserve">19.004.0045-C</t>
  </si>
  <si>
    <t xml:space="preserve">VEÍCULO DE PASSEIO, 5 PASSAGEIROS, MOTOR BICOMBUSTÍVEL (GASOLINA E ÁCOOL) DE 1.0 LITRO, EXCLUSIVE MOTORISTA</t>
  </si>
  <si>
    <t xml:space="preserve">SUBTOTAL DE LOCAÇÃO DE VEÍCULOS</t>
  </si>
  <si>
    <t xml:space="preserve">MÃO-DE-OBRA</t>
  </si>
  <si>
    <t xml:space="preserve">05.105.0130-A</t>
  </si>
  <si>
    <t xml:space="preserve">MÃO DE OBRA DE ENGENHEIRO OU ARQUITETO JR., INCLUSIVE ENCARGOS SOCIAIS</t>
  </si>
  <si>
    <t xml:space="preserve">MÊS</t>
  </si>
  <si>
    <t xml:space="preserve">05.105.0112-A</t>
  </si>
  <si>
    <t xml:space="preserve">MÃO DE OBRA DE ELETRICISTA, INCLUSIVE ENCARGOS SOCIAIS</t>
  </si>
  <si>
    <t xml:space="preserve">05.105.0115-A</t>
  </si>
  <si>
    <t xml:space="preserve">MÃO DE OBRA DE AJUDANTE, INCLUSIVE ENCARGOS SOCIAIS</t>
  </si>
  <si>
    <t xml:space="preserve">05.105.0127-A</t>
  </si>
  <si>
    <t xml:space="preserve">MÃO DE OBRA DE ENCARREGADO DE OBRA, INCLUSIVE ENCARGOS SOCIAIS</t>
  </si>
  <si>
    <t xml:space="preserve">MÃO DE OBRA DE ELETRICISTA, INCLUSIVE ENCARGOS SOCIAIS (PLANTÃO)</t>
  </si>
  <si>
    <t xml:space="preserve">MÃO DE OBRA DE AJUDANTE, INCLUSIVE ENCARGOS SOCIAIS (PLANTÃO)</t>
  </si>
  <si>
    <t xml:space="preserve">05.105.0148-A</t>
  </si>
  <si>
    <t xml:space="preserve">MÃO DE OBRA DE MOTORISTA, INCLUSIVE ENCARGOS SOCIAIS</t>
  </si>
  <si>
    <t xml:space="preserve">SUBTOTAL GERAL</t>
  </si>
  <si>
    <t xml:space="preserve">BDI (20%)</t>
  </si>
  <si>
    <t xml:space="preserve">TOTAL</t>
  </si>
  <si>
    <t xml:space="preserve">Memorial de Cálculo</t>
  </si>
  <si>
    <t xml:space="preserve">24 Refletores de LED de 400W, para serem utilizados na praça matriz, sede da prefeitura municipal, pátio da igreja e ruas ao entorno do evento, conforme mapeamento anexo.</t>
  </si>
  <si>
    <t xml:space="preserve">42 Refletores de LED de 200W, para serem utilizados na praça matriz, sede da prefeitura municipal, pátio da igreja e ruas ao entorno do evento, </t>
  </si>
  <si>
    <t xml:space="preserve">06 Postes galvanizados para serem utilizados no pátio da igreja matriz.</t>
  </si>
  <si>
    <t xml:space="preserve">Material a ser utilizado para fazer a interligação elétrica de todos os materiais dos itens 1 e 3 desta planilha. Nos seguintes locais: Praça Matriz, Sede da Prefeitura Municipal, Pátio da Igreja , Sobradinho e ruas ao entorno do evento.</t>
  </si>
  <si>
    <t xml:space="preserve">Material a ser utilizado na Praça de Alimentação para atender cerca de 30 (trinta) barracas de comércio ambulante, sendo: 2 tomadas de 127V, 1 tomada de 220V, 1 ponto de lâmpada led e 1 disjuntor bipolar de 50A para cada barraca; 10 pontos de lâmpada led para atender a parte externa das barracas; 1 chave seccionadora e 2 disjuntores tripolar de 200A para atender a todas as barracas.</t>
  </si>
  <si>
    <t xml:space="preserve">Caminhão carroceria fixa, trucado, 12T, motor diesel 142 CV, inclusive. motorista (CP)</t>
  </si>
  <si>
    <t xml:space="preserve">5 Dias (3 dias de montagem e 2 dias de desmontagem) x 8h por dia</t>
  </si>
  <si>
    <t xml:space="preserve">guindauto com capacidade maxima de carga em torno de 4t a aproximadamente 2,00m e alcance maximo vertical(do solo)a aproximadamente 8,00m,angulo de giro de 180º,montado sobre chassis de caminhao,exclusive este.sao considerados dois ajudante s,exclusive operador que e considerado o motorista do caminhão</t>
  </si>
  <si>
    <t xml:space="preserve">5 Dias (3 dias de montagem e 2 dias de desmontagem) x 8h por dia </t>
  </si>
  <si>
    <t xml:space="preserve">EMOP – Composições</t>
  </si>
  <si>
    <t xml:space="preserve">camionete tipo pick-up,com cabine simples e cacamba,tipo leve,motor bicombustivel (gasolina e alcool) de 1,6 litros,inclusive motorista</t>
  </si>
  <si>
    <t xml:space="preserve">5 Dias (3 dias de montagem e 2 dias de desmontagem) x 2h por dia </t>
  </si>
  <si>
    <t xml:space="preserve">Veículo de passeio, 5 passageiros, motor bicombustível (gasolina e ácool) de 1.0 litro, exclusive motorista</t>
  </si>
  <si>
    <t xml:space="preserve">Mão de obra de engenheiro ou arquiteto jr., inclusive encargos sociais</t>
  </si>
  <si>
    <t xml:space="preserve">5 Dias (3 dias de montagem e 2 dias de desmontagem) x 2h por dia x 1 profissional = 10h </t>
  </si>
  <si>
    <t xml:space="preserve">Mão de obra de eletricista, inclusive encargos sociais</t>
  </si>
  <si>
    <t xml:space="preserve">5 Dias (3 dias de montagem e 2 dias de desmontagem) x 8h por dia x 2 profissionais = 80h </t>
  </si>
  <si>
    <t xml:space="preserve">Mão de obra de ajudante, inclusive encargos sociais</t>
  </si>
  <si>
    <t xml:space="preserve">5 Dias (3 dias de montagem e 2 dias de desmontagem) x 8h por dia x 3 profissionais = 120h </t>
  </si>
  <si>
    <t xml:space="preserve">Mão de obra de encarregado de obra, inclusive encargos sociais</t>
  </si>
  <si>
    <t xml:space="preserve">5 Dias (3 dias de montagem e 2 dias de desmontagem) x 4h por dia x 1 profissional = 20h</t>
  </si>
  <si>
    <t xml:space="preserve">Mão de obra de eletricista, inclusive encargos sociais (Plantão)</t>
  </si>
  <si>
    <t xml:space="preserve">3 Dias de período de 8h por noite , x 1 profissional = 24h; 3 dias de período  8h por dia  x 1 profissional = 24h / total = 48h</t>
  </si>
  <si>
    <t xml:space="preserve">Mão de obra de ajudante, inclusive encargos sociais (Plantão)</t>
  </si>
  <si>
    <t xml:space="preserve">Mão de obra de motorista, inclusive encargos sociais</t>
  </si>
  <si>
    <t xml:space="preserve">5 Dias (3 dias de montagem e 2 dias de desmontagem) x 4h por dia = 20h </t>
  </si>
  <si>
    <t xml:space="preserve">SUBTOTAL DE MÃO-DE-OBRA</t>
  </si>
  <si>
    <t xml:space="preserve">OBS. Pela tabela EMOP a referência de trabalho por mês dos profissionais é de 176 horas trabalhadas.</t>
  </si>
  <si>
    <t xml:space="preserve">
</t>
  </si>
  <si>
    <t xml:space="preserve">Rua Conde Araruama, n° 425 – Quissamã – RJ
</t>
  </si>
  <si>
    <t xml:space="preserve">Composição do BDI</t>
  </si>
  <si>
    <t xml:space="preserve">Intervalos admissíveis sem justificativas</t>
  </si>
  <si>
    <t xml:space="preserve">Composição de BDI adotado</t>
  </si>
  <si>
    <t xml:space="preserve">BDI Proposto:</t>
  </si>
  <si>
    <t xml:space="preserve">Seguro + Garantia (S+G)</t>
  </si>
  <si>
    <t xml:space="preserve">De      0,80%      até     1,00%</t>
  </si>
  <si>
    <t xml:space="preserve">Garantia:</t>
  </si>
  <si>
    <t xml:space="preserve"> 
Observação:
Composição do BDI, intervalos admissíveis e fórmula de cálculo nos termos do Acórdão 2622/2013 do TCU.</t>
  </si>
  <si>
    <t xml:space="preserve">Risco (R) </t>
  </si>
  <si>
    <t xml:space="preserve">De      0,97%      até     1,27%</t>
  </si>
  <si>
    <t xml:space="preserve">Risco:</t>
  </si>
  <si>
    <t xml:space="preserve">Despesas financeiras (DF)</t>
  </si>
  <si>
    <t xml:space="preserve">De      0,59%      até     1,39%</t>
  </si>
  <si>
    <t xml:space="preserve">Despesas financeiras:</t>
  </si>
  <si>
    <t xml:space="preserve">Administração Central (AC)</t>
  </si>
  <si>
    <t xml:space="preserve">De      3,00%      até     5,50%</t>
  </si>
  <si>
    <t xml:space="preserve">Administração central:</t>
  </si>
  <si>
    <t xml:space="preserve">Lucro (L)</t>
  </si>
  <si>
    <t xml:space="preserve">De      6,16%      até     8,96%</t>
  </si>
  <si>
    <t xml:space="preserve">Lucro:</t>
  </si>
  <si>
    <t xml:space="preserve">Tributos (T)</t>
  </si>
  <si>
    <t xml:space="preserve">De      5,65%      até     8,65%</t>
  </si>
  <si>
    <t xml:space="preserve">Tributos:</t>
  </si>
  <si>
    <t xml:space="preserve">Cronograma de Desembolso</t>
  </si>
  <si>
    <t xml:space="preserve">VALOR TOTAL DO CONTRATO</t>
  </si>
  <si>
    <t xml:space="preserve">Etapa</t>
  </si>
  <si>
    <t xml:space="preserve">Mês</t>
  </si>
  <si>
    <t xml:space="preserve">Percentual Executado</t>
  </si>
  <si>
    <t xml:space="preserve">Valor Etapa</t>
  </si>
  <si>
    <t xml:space="preserve">Percentual Acumulado</t>
  </si>
  <si>
    <t xml:space="preserve">Valor Acumulado</t>
  </si>
  <si>
    <t xml:space="preserve">MODELO DE COTAÇÃO</t>
  </si>
  <si>
    <t xml:space="preserve">RAZÃO SOCIAL:</t>
  </si>
  <si>
    <t xml:space="preserve">EMAIL:</t>
  </si>
  <si>
    <t xml:space="preserve">ENDEREÇO:</t>
  </si>
  <si>
    <t xml:space="preserve">CIDADE:</t>
  </si>
  <si>
    <t xml:space="preserve">CNPJ:</t>
  </si>
  <si>
    <t xml:space="preserve">ESTADO:</t>
  </si>
  <si>
    <t xml:space="preserve">CEP:</t>
  </si>
  <si>
    <t xml:space="preserve">CONTATO:</t>
  </si>
  <si>
    <t xml:space="preserve">TELEFONE:</t>
  </si>
  <si>
    <t xml:space="preserve">DATA: ___/___/______</t>
  </si>
  <si>
    <t xml:space="preserve">VALIDADE:</t>
  </si>
  <si>
    <t xml:space="preserve">_____________________________________________________________________</t>
  </si>
  <si>
    <t xml:space="preserve">ASSINATURA / CARIMBO CNPJ</t>
  </si>
</sst>
</file>

<file path=xl/styles.xml><?xml version="1.0" encoding="utf-8"?>
<styleSheet xmlns="http://schemas.openxmlformats.org/spreadsheetml/2006/main">
  <numFmts count="11">
    <numFmt numFmtId="164" formatCode="General"/>
    <numFmt numFmtId="165" formatCode="@"/>
    <numFmt numFmtId="166" formatCode="[$R$ -416]#,##0.00"/>
    <numFmt numFmtId="167" formatCode="&quot;R$ &quot;#,##0.00"/>
    <numFmt numFmtId="168" formatCode="_-&quot;R$ &quot;* #,##0.00_-;&quot;-R$ &quot;* #,##0.00_-;_-&quot;R$ &quot;* \-??_-;_-@"/>
    <numFmt numFmtId="169" formatCode="0"/>
    <numFmt numFmtId="170" formatCode="0.00"/>
    <numFmt numFmtId="171" formatCode="* #,##0.00\ ;* \(#,##0.00\);* \-#\ ;@\ "/>
    <numFmt numFmtId="172" formatCode="0%"/>
    <numFmt numFmtId="173" formatCode="0.00%"/>
    <numFmt numFmtId="174" formatCode="[$R$-416]\ #,##0.00;[RED]\-[$R$-416]\ #,##0.00"/>
  </numFmts>
  <fonts count="25">
    <font>
      <sz val="10"/>
      <color rgb="FF000000"/>
      <name val="Calibri"/>
      <family val="0"/>
      <charset val="1"/>
    </font>
    <font>
      <sz val="10"/>
      <name val="Arial"/>
      <family val="0"/>
    </font>
    <font>
      <sz val="10"/>
      <name val="Arial"/>
      <family val="0"/>
    </font>
    <font>
      <sz val="10"/>
      <name val="Arial"/>
      <family val="0"/>
    </font>
    <font>
      <sz val="10"/>
      <color rgb="FF000000"/>
      <name val="Arial"/>
      <family val="0"/>
      <charset val="1"/>
    </font>
    <font>
      <b val="true"/>
      <sz val="8"/>
      <color rgb="FF000000"/>
      <name val="Times New Roman"/>
      <family val="0"/>
      <charset val="1"/>
    </font>
    <font>
      <b val="true"/>
      <sz val="10"/>
      <color rgb="FF000000"/>
      <name val="Calibri"/>
      <family val="0"/>
      <charset val="1"/>
    </font>
    <font>
      <b val="true"/>
      <sz val="11"/>
      <color rgb="FFFFFFFF"/>
      <name val="Calibri"/>
      <family val="0"/>
      <charset val="1"/>
    </font>
    <font>
      <b val="true"/>
      <sz val="8"/>
      <color rgb="FF000000"/>
      <name val="Calibri"/>
      <family val="0"/>
      <charset val="1"/>
    </font>
    <font>
      <b val="true"/>
      <sz val="10"/>
      <color rgb="FF000000"/>
      <name val="Arial"/>
      <family val="0"/>
      <charset val="1"/>
    </font>
    <font>
      <b val="true"/>
      <sz val="8"/>
      <color rgb="FF000000"/>
      <name val="Arial"/>
      <family val="0"/>
      <charset val="1"/>
    </font>
    <font>
      <sz val="8"/>
      <color rgb="FF000000"/>
      <name val="Arial"/>
      <family val="0"/>
      <charset val="1"/>
    </font>
    <font>
      <b val="true"/>
      <sz val="9"/>
      <color rgb="FF000000"/>
      <name val="Arial"/>
      <family val="0"/>
      <charset val="1"/>
    </font>
    <font>
      <b val="true"/>
      <sz val="7.5"/>
      <color rgb="FF000000"/>
      <name val="Arial"/>
      <family val="0"/>
      <charset val="1"/>
    </font>
    <font>
      <sz val="7.5"/>
      <color rgb="FF000000"/>
      <name val="Arial"/>
      <family val="0"/>
      <charset val="1"/>
    </font>
    <font>
      <sz val="8"/>
      <color rgb="FF000000"/>
      <name val="Calibri"/>
      <family val="0"/>
      <charset val="1"/>
    </font>
    <font>
      <sz val="8"/>
      <color rgb="FF000000"/>
      <name val="Calibri"/>
      <family val="2"/>
      <charset val="1"/>
    </font>
    <font>
      <sz val="11"/>
      <color rgb="FF000000"/>
      <name val="Calibri"/>
      <family val="0"/>
      <charset val="1"/>
    </font>
    <font>
      <sz val="8"/>
      <color rgb="FF000000"/>
      <name val="Arial"/>
      <family val="2"/>
      <charset val="1"/>
    </font>
    <font>
      <sz val="10"/>
      <name val="Arial"/>
      <family val="2"/>
      <charset val="1"/>
    </font>
    <font>
      <b val="true"/>
      <sz val="9"/>
      <color rgb="FF000000"/>
      <name val="Calibri"/>
      <family val="0"/>
      <charset val="1"/>
    </font>
    <font>
      <b val="true"/>
      <sz val="8"/>
      <name val="Arial"/>
      <family val="2"/>
      <charset val="1"/>
    </font>
    <font>
      <b val="true"/>
      <sz val="10"/>
      <name val="Arial"/>
      <family val="2"/>
      <charset val="1"/>
    </font>
    <font>
      <b val="true"/>
      <sz val="10"/>
      <color rgb="FF000000"/>
      <name val="Calibri"/>
      <family val="2"/>
      <charset val="1"/>
    </font>
    <font>
      <sz val="8"/>
      <name val="Arial"/>
      <family val="2"/>
      <charset val="1"/>
    </font>
  </fonts>
  <fills count="11">
    <fill>
      <patternFill patternType="none"/>
    </fill>
    <fill>
      <patternFill patternType="gray125"/>
    </fill>
    <fill>
      <patternFill patternType="solid">
        <fgColor rgb="FF833C0B"/>
        <bgColor rgb="FF993366"/>
      </patternFill>
    </fill>
    <fill>
      <patternFill patternType="solid">
        <fgColor rgb="FFA5A5A5"/>
        <bgColor rgb="FFB2B2B2"/>
      </patternFill>
    </fill>
    <fill>
      <patternFill patternType="solid">
        <fgColor rgb="FFFBE4D5"/>
        <bgColor rgb="FFFFDBB6"/>
      </patternFill>
    </fill>
    <fill>
      <patternFill patternType="solid">
        <fgColor rgb="FFB2B2B2"/>
        <bgColor rgb="FFA5A5A5"/>
      </patternFill>
    </fill>
    <fill>
      <patternFill patternType="solid">
        <fgColor rgb="FFFFDBB6"/>
        <bgColor rgb="FFFBE4D5"/>
      </patternFill>
    </fill>
    <fill>
      <patternFill patternType="solid">
        <fgColor rgb="FFFFFFFF"/>
        <bgColor rgb="FFF3F3F3"/>
      </patternFill>
    </fill>
    <fill>
      <patternFill patternType="solid">
        <fgColor rgb="FFFF9900"/>
        <bgColor rgb="FFFFCC00"/>
      </patternFill>
    </fill>
    <fill>
      <patternFill patternType="solid">
        <fgColor rgb="FFDDDDDD"/>
        <bgColor rgb="FFFBE4D5"/>
      </patternFill>
    </fill>
    <fill>
      <patternFill patternType="solid">
        <fgColor rgb="FFF3F3F3"/>
        <bgColor rgb="FFFFFFFF"/>
      </patternFill>
    </fill>
  </fills>
  <borders count="15">
    <border diagonalUp="false" diagonalDown="false">
      <left/>
      <right/>
      <top/>
      <bottom/>
      <diagonal/>
    </border>
    <border diagonalUp="false" diagonalDown="false">
      <left/>
      <right/>
      <top style="medium"/>
      <bottom/>
      <diagonal/>
    </border>
    <border diagonalUp="false" diagonalDown="false">
      <left/>
      <right/>
      <top/>
      <bottom style="medium"/>
      <diagonal/>
    </border>
    <border diagonalUp="false" diagonalDown="false">
      <left style="medium"/>
      <right style="medium"/>
      <top style="medium"/>
      <bottom style="medium"/>
      <diagonal/>
    </border>
    <border diagonalUp="false" diagonalDown="false">
      <left/>
      <right/>
      <top style="medium"/>
      <bottom style="thin"/>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hair"/>
      <right style="hair"/>
      <top style="hair"/>
      <bottom style="hair"/>
      <diagonal/>
    </border>
    <border diagonalUp="false" diagonalDown="false">
      <left style="hair"/>
      <right style="hair"/>
      <top/>
      <bottom/>
      <diagonal/>
    </border>
    <border diagonalUp="false" diagonalDown="false">
      <left style="hair"/>
      <right/>
      <top/>
      <bottom/>
      <diagonal/>
    </border>
    <border diagonalUp="false" diagonalDown="false">
      <left style="hair"/>
      <right style="hair"/>
      <top style="hair"/>
      <bottom/>
      <diagonal/>
    </border>
    <border diagonalUp="false" diagonalDown="false">
      <left style="hair"/>
      <right style="hair"/>
      <top/>
      <bottom style="hair"/>
      <diagonal/>
    </border>
    <border diagonalUp="false" diagonalDown="false">
      <left style="hair"/>
      <right/>
      <top/>
      <bottom style="hair"/>
      <diagonal/>
    </border>
    <border diagonalUp="false" diagonalDown="false">
      <left style="medium"/>
      <right/>
      <top style="medium"/>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1" fontId="19"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2" fontId="19" fillId="0" borderId="0" applyFont="true" applyBorder="false" applyAlignment="true" applyProtection="false">
      <alignment horizontal="general" vertical="bottom" textRotation="0" wrapText="false" indent="0" shrinkToFit="false"/>
    </xf>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center" vertical="top" textRotation="0" wrapText="false" indent="0" shrinkToFit="false"/>
      <protection locked="true" hidden="false"/>
    </xf>
    <xf numFmtId="164" fontId="6" fillId="0" borderId="1" xfId="0" applyFont="true" applyBorder="true" applyAlignment="true" applyProtection="true">
      <alignment horizontal="right" vertical="top" textRotation="0" wrapText="true" indent="0" shrinkToFit="false"/>
      <protection locked="true" hidden="false"/>
    </xf>
    <xf numFmtId="164" fontId="6" fillId="0"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true">
      <alignment horizontal="right" vertical="top" textRotation="0" wrapText="false" indent="0" shrinkToFit="false"/>
      <protection locked="true" hidden="false"/>
    </xf>
    <xf numFmtId="164" fontId="9" fillId="3" borderId="5" xfId="0" applyFont="true" applyBorder="true" applyAlignment="true" applyProtection="true">
      <alignment horizontal="center" vertical="center" textRotation="0" wrapText="false" indent="0" shrinkToFit="false"/>
      <protection locked="true" hidden="false"/>
    </xf>
    <xf numFmtId="164" fontId="10" fillId="4" borderId="6" xfId="0" applyFont="true" applyBorder="true" applyAlignment="true" applyProtection="true">
      <alignment horizontal="center" vertical="center" textRotation="0" wrapText="false" indent="0" shrinkToFit="false"/>
      <protection locked="true" hidden="false"/>
    </xf>
    <xf numFmtId="164" fontId="10" fillId="4" borderId="6" xfId="0" applyFont="true" applyBorder="true" applyAlignment="true" applyProtection="true">
      <alignment horizontal="center" vertical="center" textRotation="0" wrapText="true" indent="0" shrinkToFit="false"/>
      <protection locked="true" hidden="false"/>
    </xf>
    <xf numFmtId="164" fontId="11" fillId="0" borderId="6" xfId="0" applyFont="true" applyBorder="true" applyAlignment="true" applyProtection="true">
      <alignment horizontal="center" vertical="center" textRotation="0" wrapText="false" indent="0" shrinkToFit="false"/>
      <protection locked="true" hidden="false"/>
    </xf>
    <xf numFmtId="164" fontId="11" fillId="0" borderId="6" xfId="0" applyFont="true" applyBorder="true" applyAlignment="true" applyProtection="true">
      <alignment horizontal="center" vertical="center" textRotation="0" wrapText="true" indent="0" shrinkToFit="false"/>
      <protection locked="true" hidden="false"/>
    </xf>
    <xf numFmtId="164" fontId="11" fillId="0" borderId="6" xfId="0" applyFont="true" applyBorder="true" applyAlignment="true" applyProtection="true">
      <alignment horizontal="left" vertical="center" textRotation="0" wrapText="true" indent="0" shrinkToFit="false"/>
      <protection locked="true" hidden="false"/>
    </xf>
    <xf numFmtId="165" fontId="11" fillId="0" borderId="6" xfId="0" applyFont="true" applyBorder="true" applyAlignment="true" applyProtection="true">
      <alignment horizontal="center" vertical="center" textRotation="0" wrapText="true" indent="0" shrinkToFit="false"/>
      <protection locked="true" hidden="false"/>
    </xf>
    <xf numFmtId="166" fontId="11" fillId="0" borderId="6" xfId="0" applyFont="true" applyBorder="true" applyAlignment="true" applyProtection="true">
      <alignment horizontal="center" vertical="center" textRotation="0" wrapText="true" indent="0" shrinkToFit="false"/>
      <protection locked="true" hidden="false"/>
    </xf>
    <xf numFmtId="167" fontId="11" fillId="0" borderId="6" xfId="0" applyFont="true" applyBorder="true" applyAlignment="true" applyProtection="true">
      <alignment horizontal="center" vertical="center" textRotation="0" wrapText="true" indent="0" shrinkToFit="false"/>
      <protection locked="true" hidden="false"/>
    </xf>
    <xf numFmtId="168" fontId="4" fillId="0" borderId="0" xfId="0" applyFont="true" applyBorder="false" applyAlignment="true" applyProtection="true">
      <alignment horizontal="general" vertical="bottom" textRotation="0" wrapText="false" indent="0" shrinkToFit="false"/>
      <protection locked="true" hidden="false"/>
    </xf>
    <xf numFmtId="164" fontId="12" fillId="3" borderId="6" xfId="0" applyFont="true" applyBorder="true" applyAlignment="true" applyProtection="true">
      <alignment horizontal="center" vertical="bottom" textRotation="0" wrapText="false" indent="0" shrinkToFit="false"/>
      <protection locked="true" hidden="false"/>
    </xf>
    <xf numFmtId="167" fontId="12" fillId="3" borderId="6" xfId="0" applyFont="true" applyBorder="true" applyAlignment="true" applyProtection="true">
      <alignment horizontal="center" vertical="bottom" textRotation="0" wrapText="false" indent="0" shrinkToFit="false"/>
      <protection locked="true" hidden="false"/>
    </xf>
    <xf numFmtId="164" fontId="12" fillId="5" borderId="6" xfId="0" applyFont="true" applyBorder="true" applyAlignment="true" applyProtection="true">
      <alignment horizontal="center" vertical="bottom" textRotation="0" wrapText="false" indent="0" shrinkToFit="false"/>
      <protection locked="true" hidden="false"/>
    </xf>
    <xf numFmtId="164" fontId="13" fillId="5" borderId="6" xfId="0" applyFont="true" applyBorder="true" applyAlignment="true" applyProtection="true">
      <alignment horizontal="center" vertical="bottom" textRotation="0" wrapText="false" indent="0" shrinkToFit="false"/>
      <protection locked="true" hidden="false"/>
    </xf>
    <xf numFmtId="167" fontId="11" fillId="5" borderId="6" xfId="0" applyFont="true" applyBorder="true" applyAlignment="true" applyProtection="true">
      <alignment horizontal="center" vertical="center" textRotation="0" wrapText="true" indent="0" shrinkToFit="false"/>
      <protection locked="true" hidden="false"/>
    </xf>
    <xf numFmtId="164" fontId="12" fillId="6" borderId="6" xfId="0" applyFont="true" applyBorder="true" applyAlignment="true" applyProtection="true">
      <alignment horizontal="center" vertical="bottom" textRotation="0" wrapText="false" indent="0" shrinkToFit="false"/>
      <protection locked="true" hidden="false"/>
    </xf>
    <xf numFmtId="164" fontId="13" fillId="6" borderId="6" xfId="0" applyFont="true" applyBorder="true" applyAlignment="true" applyProtection="true">
      <alignment horizontal="center" vertical="bottom" textRotation="0" wrapText="false" indent="0" shrinkToFit="false"/>
      <protection locked="true" hidden="false"/>
    </xf>
    <xf numFmtId="167" fontId="11" fillId="6" borderId="6" xfId="0" applyFont="true" applyBorder="true" applyAlignment="true" applyProtection="true">
      <alignment horizontal="center" vertical="center" textRotation="0" wrapText="true" indent="0" shrinkToFit="false"/>
      <protection locked="true" hidden="false"/>
    </xf>
    <xf numFmtId="164" fontId="14" fillId="0" borderId="6" xfId="0" applyFont="true" applyBorder="true" applyAlignment="true" applyProtection="true">
      <alignment horizontal="center" vertical="center" textRotation="0" wrapText="false" indent="0" shrinkToFit="false"/>
      <protection locked="true" hidden="false"/>
    </xf>
    <xf numFmtId="164" fontId="14" fillId="0" borderId="6" xfId="0" applyFont="true" applyBorder="true" applyAlignment="true" applyProtection="true">
      <alignment horizontal="center" vertical="center" textRotation="0" wrapText="true" indent="0" shrinkToFit="false"/>
      <protection locked="true" hidden="false"/>
    </xf>
    <xf numFmtId="169" fontId="15" fillId="0" borderId="5" xfId="0" applyFont="true" applyBorder="true" applyAlignment="true" applyProtection="true">
      <alignment horizontal="general" vertical="bottom" textRotation="0" wrapText="true" indent="0" shrinkToFit="false"/>
      <protection locked="true" hidden="false"/>
    </xf>
    <xf numFmtId="165" fontId="17" fillId="0" borderId="0" xfId="0" applyFont="true" applyBorder="false" applyAlignment="true" applyProtection="true">
      <alignment horizontal="center" vertical="bottom" textRotation="0" wrapText="false" indent="0" shrinkToFit="false"/>
      <protection locked="true" hidden="false"/>
    </xf>
    <xf numFmtId="164" fontId="18" fillId="0" borderId="6" xfId="0" applyFont="true" applyBorder="true" applyAlignment="true" applyProtection="true">
      <alignment horizontal="left" vertical="center" textRotation="0" wrapText="true" indent="0" shrinkToFit="false"/>
      <protection locked="true" hidden="false"/>
    </xf>
    <xf numFmtId="169" fontId="15" fillId="0" borderId="6" xfId="0" applyFont="true" applyBorder="true" applyAlignment="true" applyProtection="true">
      <alignment horizontal="general" vertical="center" textRotation="0" wrapText="false" indent="0" shrinkToFit="false"/>
      <protection locked="true" hidden="false"/>
    </xf>
    <xf numFmtId="169" fontId="18" fillId="0" borderId="6" xfId="0" applyFont="true" applyBorder="true" applyAlignment="true" applyProtection="true">
      <alignment horizontal="general" vertical="center" textRotation="0" wrapText="true" indent="0" shrinkToFit="false"/>
      <protection locked="true" hidden="false"/>
    </xf>
    <xf numFmtId="164" fontId="10" fillId="4" borderId="6" xfId="0" applyFont="true" applyBorder="true" applyAlignment="true" applyProtection="true">
      <alignment horizontal="center" vertical="bottom" textRotation="0" wrapText="false" indent="0" shrinkToFit="false"/>
      <protection locked="true" hidden="false"/>
    </xf>
    <xf numFmtId="168" fontId="10" fillId="4" borderId="6" xfId="0" applyFont="true" applyBorder="true" applyAlignment="true" applyProtection="true">
      <alignment horizontal="right" vertical="bottom" textRotation="0" wrapText="false" indent="0" shrinkToFit="false"/>
      <protection locked="true" hidden="false"/>
    </xf>
    <xf numFmtId="168" fontId="10" fillId="7" borderId="0" xfId="0" applyFont="true" applyBorder="false" applyAlignment="true" applyProtection="true">
      <alignment horizontal="right" vertical="bottom" textRotation="0" wrapText="false" indent="0" shrinkToFit="false"/>
      <protection locked="true" hidden="false"/>
    </xf>
    <xf numFmtId="164" fontId="10" fillId="4" borderId="7" xfId="0" applyFont="true" applyBorder="true" applyAlignment="true" applyProtection="true">
      <alignment horizontal="center" vertical="bottom" textRotation="0" wrapText="false" indent="0" shrinkToFit="false"/>
      <protection locked="true" hidden="false"/>
    </xf>
    <xf numFmtId="164" fontId="10" fillId="8" borderId="7" xfId="0" applyFont="true" applyBorder="true" applyAlignment="true" applyProtection="true">
      <alignment horizontal="center" vertical="bottom" textRotation="0" wrapText="false" indent="0" shrinkToFit="false"/>
      <protection locked="true" hidden="false"/>
    </xf>
    <xf numFmtId="168" fontId="10" fillId="8" borderId="6" xfId="0" applyFont="true" applyBorder="true" applyAlignment="true" applyProtection="true">
      <alignment horizontal="right" vertical="bottom" textRotation="0" wrapText="false" indent="0" shrinkToFit="false"/>
      <protection locked="true" hidden="false"/>
    </xf>
    <xf numFmtId="164" fontId="6" fillId="0" borderId="1" xfId="0" applyFont="true" applyBorder="true" applyAlignment="true" applyProtection="true">
      <alignment horizontal="center" vertical="top" textRotation="0" wrapText="true" indent="0" shrinkToFit="false"/>
      <protection locked="true" hidden="false"/>
    </xf>
    <xf numFmtId="164" fontId="15" fillId="0" borderId="4" xfId="0" applyFont="true" applyBorder="true" applyAlignment="true" applyProtection="true">
      <alignment horizontal="right" vertical="top" textRotation="0" wrapText="false" indent="0" shrinkToFit="false"/>
      <protection locked="true" hidden="false"/>
    </xf>
    <xf numFmtId="164" fontId="11" fillId="0" borderId="6" xfId="0" applyFont="true" applyBorder="true" applyAlignment="true" applyProtection="true">
      <alignment horizontal="center" vertical="center" textRotation="0" wrapText="false" indent="0" shrinkToFit="false"/>
      <protection locked="true" hidden="false"/>
    </xf>
    <xf numFmtId="170" fontId="11" fillId="0" borderId="6" xfId="0" applyFont="true" applyBorder="true" applyAlignment="true" applyProtection="true">
      <alignment horizontal="center" vertical="center" textRotation="0" wrapText="tru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bottom" textRotation="0" wrapText="false" indent="0" shrinkToFit="false"/>
      <protection locked="true" hidden="false"/>
    </xf>
    <xf numFmtId="171" fontId="19" fillId="0" borderId="0" xfId="15" applyFont="true" applyBorder="true" applyAlignment="true" applyProtection="true">
      <alignment horizontal="general" vertical="bottom" textRotation="0" wrapText="false" indent="0" shrinkToFit="false"/>
      <protection locked="true" hidden="false"/>
    </xf>
    <xf numFmtId="171" fontId="19" fillId="0" borderId="0" xfId="15" applyFont="true" applyBorder="true" applyAlignment="true" applyProtection="true">
      <alignment horizontal="center" vertical="bottom" textRotation="0" wrapText="false" indent="0" shrinkToFit="false"/>
      <protection locked="true" hidden="false"/>
    </xf>
    <xf numFmtId="164" fontId="0" fillId="0" borderId="8" xfId="0" applyFont="true" applyBorder="true" applyAlignment="true" applyProtection="true">
      <alignment horizontal="center" vertical="center" textRotation="0" wrapText="true" indent="0" shrinkToFit="false"/>
      <protection locked="true" hidden="false"/>
    </xf>
    <xf numFmtId="164" fontId="20" fillId="0" borderId="8" xfId="0" applyFont="true" applyBorder="true" applyAlignment="true" applyProtection="true">
      <alignment horizontal="center" vertical="center" textRotation="0" wrapText="false" indent="0" shrinkToFit="false"/>
      <protection locked="true" hidden="false"/>
    </xf>
    <xf numFmtId="164" fontId="20" fillId="0" borderId="8"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general" vertical="top" textRotation="0" wrapText="true" indent="0" shrinkToFit="false"/>
      <protection locked="true" hidden="false"/>
    </xf>
    <xf numFmtId="171" fontId="19" fillId="0" borderId="8" xfId="15" applyFont="true" applyBorder="true" applyAlignment="true" applyProtection="true">
      <alignment horizontal="general" vertical="bottom" textRotation="0" wrapText="false" indent="0" shrinkToFit="false"/>
      <protection locked="true" hidden="false"/>
    </xf>
    <xf numFmtId="164" fontId="0" fillId="0" borderId="8" xfId="0" applyFont="false" applyBorder="true" applyAlignment="true" applyProtection="true">
      <alignment horizontal="general" vertical="bottom" textRotation="0" wrapText="false" indent="0" shrinkToFit="false"/>
      <protection locked="true" hidden="false"/>
    </xf>
    <xf numFmtId="164" fontId="0" fillId="0" borderId="8" xfId="0" applyFont="false" applyBorder="true" applyAlignment="true" applyProtection="true">
      <alignment horizontal="center" vertical="bottom" textRotation="0" wrapText="false" indent="0" shrinkToFit="false"/>
      <protection locked="true" hidden="false"/>
    </xf>
    <xf numFmtId="171" fontId="19" fillId="0" borderId="8" xfId="15" applyFont="true" applyBorder="true" applyAlignment="true" applyProtection="true">
      <alignment horizontal="center" vertical="bottom" textRotation="0" wrapText="false" indent="0" shrinkToFit="false"/>
      <protection locked="true" hidden="false"/>
    </xf>
    <xf numFmtId="164" fontId="21" fillId="7" borderId="8" xfId="0" applyFont="true" applyBorder="true" applyAlignment="true" applyProtection="true">
      <alignment horizontal="center" vertical="center" textRotation="0" wrapText="false" indent="0" shrinkToFit="false"/>
      <protection locked="true" hidden="false"/>
    </xf>
    <xf numFmtId="164" fontId="21" fillId="7" borderId="8" xfId="0" applyFont="true" applyBorder="true" applyAlignment="true" applyProtection="true">
      <alignment horizontal="center" vertical="center" textRotation="0" wrapText="true" indent="0" shrinkToFit="false"/>
      <protection locked="true" hidden="false"/>
    </xf>
    <xf numFmtId="164" fontId="21" fillId="9" borderId="8" xfId="0" applyFont="true" applyBorder="true" applyAlignment="true" applyProtection="true">
      <alignment horizontal="center" vertical="center" textRotation="0" wrapText="false" indent="0" shrinkToFit="false"/>
      <protection locked="true" hidden="false"/>
    </xf>
    <xf numFmtId="171" fontId="22" fillId="9" borderId="8" xfId="15" applyFont="true" applyBorder="true" applyAlignment="true" applyProtection="true">
      <alignment horizontal="center" vertical="center" textRotation="0" wrapText="false" indent="0" shrinkToFit="false"/>
      <protection locked="true" hidden="false"/>
    </xf>
    <xf numFmtId="173" fontId="23" fillId="9" borderId="8" xfId="19" applyFont="true" applyBorder="true" applyAlignment="true" applyProtection="true">
      <alignment horizontal="center" vertical="center" textRotation="0" wrapText="false" indent="0" shrinkToFit="false"/>
      <protection locked="true" hidden="false"/>
    </xf>
    <xf numFmtId="173" fontId="21" fillId="7" borderId="0" xfId="19" applyFont="true" applyBorder="true" applyAlignment="true" applyProtection="true">
      <alignment horizontal="center" vertical="center" textRotation="0" wrapText="false" indent="0" shrinkToFit="false"/>
      <protection locked="true" hidden="false"/>
    </xf>
    <xf numFmtId="164" fontId="24" fillId="7" borderId="9" xfId="0" applyFont="true" applyBorder="true" applyAlignment="true" applyProtection="true">
      <alignment horizontal="left" vertical="center" textRotation="0" wrapText="false" indent="0" shrinkToFit="false"/>
      <protection locked="true" hidden="false"/>
    </xf>
    <xf numFmtId="164" fontId="24" fillId="7" borderId="9" xfId="0" applyFont="true" applyBorder="true" applyAlignment="true" applyProtection="true">
      <alignment horizontal="center" vertical="bottom" textRotation="0" wrapText="false" indent="0" shrinkToFit="false"/>
      <protection locked="true" hidden="false"/>
    </xf>
    <xf numFmtId="164" fontId="24" fillId="7" borderId="10" xfId="0" applyFont="true" applyBorder="true" applyAlignment="true" applyProtection="true">
      <alignment horizontal="general" vertical="center" textRotation="0" wrapText="false" indent="0" shrinkToFit="false"/>
      <protection locked="true" hidden="false"/>
    </xf>
    <xf numFmtId="173" fontId="24" fillId="9" borderId="11" xfId="19" applyFont="true" applyBorder="true" applyAlignment="true" applyProtection="true">
      <alignment horizontal="center" vertical="center" textRotation="0" wrapText="false" indent="0" shrinkToFit="false"/>
      <protection locked="false" hidden="false"/>
    </xf>
    <xf numFmtId="171" fontId="24" fillId="7" borderId="12" xfId="15" applyFont="true" applyBorder="true" applyAlignment="true" applyProtection="true">
      <alignment horizontal="left" vertical="bottom" textRotation="0" wrapText="true" indent="0" shrinkToFit="false"/>
      <protection locked="true" hidden="false"/>
    </xf>
    <xf numFmtId="171" fontId="24" fillId="7" borderId="0" xfId="15" applyFont="true" applyBorder="true" applyAlignment="true" applyProtection="true">
      <alignment horizontal="left" vertical="top" textRotation="0" wrapText="true" indent="0" shrinkToFit="false"/>
      <protection locked="true" hidden="false"/>
    </xf>
    <xf numFmtId="173" fontId="24" fillId="9" borderId="9" xfId="19" applyFont="true" applyBorder="true" applyAlignment="true" applyProtection="true">
      <alignment horizontal="center" vertical="center" textRotation="0" wrapText="false" indent="0" shrinkToFit="false"/>
      <protection locked="false" hidden="false"/>
    </xf>
    <xf numFmtId="164" fontId="24" fillId="7" borderId="12" xfId="0" applyFont="true" applyBorder="true" applyAlignment="true" applyProtection="true">
      <alignment horizontal="left" vertical="center" textRotation="0" wrapText="false" indent="0" shrinkToFit="false"/>
      <protection locked="true" hidden="false"/>
    </xf>
    <xf numFmtId="164" fontId="24" fillId="7" borderId="12" xfId="0" applyFont="true" applyBorder="true" applyAlignment="true" applyProtection="true">
      <alignment horizontal="center" vertical="bottom" textRotation="0" wrapText="false" indent="0" shrinkToFit="false"/>
      <protection locked="true" hidden="false"/>
    </xf>
    <xf numFmtId="164" fontId="24" fillId="7" borderId="13" xfId="0" applyFont="true" applyBorder="true" applyAlignment="true" applyProtection="true">
      <alignment horizontal="general" vertical="center" textRotation="0" wrapText="false" indent="0" shrinkToFit="false"/>
      <protection locked="true" hidden="false"/>
    </xf>
    <xf numFmtId="173" fontId="24" fillId="9" borderId="12" xfId="19" applyFont="true" applyBorder="true" applyAlignment="true" applyProtection="true">
      <alignment horizontal="center" vertical="center" textRotation="0" wrapText="false" indent="0" shrinkToFit="false"/>
      <protection locked="false" hidden="false"/>
    </xf>
    <xf numFmtId="164" fontId="0" fillId="7" borderId="8" xfId="0" applyFont="false" applyBorder="true" applyAlignment="true" applyProtection="true">
      <alignment horizontal="center" vertical="bottom" textRotation="0" wrapText="false" indent="0" shrinkToFit="false"/>
      <protection locked="true" hidden="false"/>
    </xf>
    <xf numFmtId="164" fontId="0" fillId="7" borderId="0" xfId="0" applyFont="false" applyBorder="true" applyAlignment="true" applyProtection="true">
      <alignment horizontal="center" vertical="bottom" textRotation="0" wrapText="false" indent="0" shrinkToFit="false"/>
      <protection locked="true" hidden="false"/>
    </xf>
    <xf numFmtId="164" fontId="7" fillId="2" borderId="14" xfId="0" applyFont="true" applyBorder="true" applyAlignment="true" applyProtection="true">
      <alignment horizontal="center" vertical="bottom" textRotation="0" wrapText="false" indent="0" shrinkToFit="false"/>
      <protection locked="true" hidden="false"/>
    </xf>
    <xf numFmtId="174" fontId="10" fillId="4" borderId="6" xfId="0" applyFont="true" applyBorder="true" applyAlignment="true" applyProtection="true">
      <alignment horizontal="general" vertical="center" textRotation="0" wrapText="false" indent="0" shrinkToFit="false"/>
      <protection locked="true" hidden="false"/>
    </xf>
    <xf numFmtId="173" fontId="11" fillId="0" borderId="6" xfId="0" applyFont="true" applyBorder="true" applyAlignment="true" applyProtection="true">
      <alignment horizontal="center" vertical="center" textRotation="0" wrapText="false" indent="0" shrinkToFit="false"/>
      <protection locked="true" hidden="false"/>
    </xf>
    <xf numFmtId="168" fontId="11" fillId="0" borderId="6" xfId="0" applyFont="true" applyBorder="true" applyAlignment="true" applyProtection="true">
      <alignment horizontal="center" vertical="center" textRotation="0" wrapText="false" indent="0" shrinkToFit="false"/>
      <protection locked="true" hidden="false"/>
    </xf>
    <xf numFmtId="174" fontId="11" fillId="0" borderId="6" xfId="0" applyFont="true" applyBorder="true" applyAlignment="true" applyProtection="true">
      <alignment horizontal="right" vertical="center" textRotation="0" wrapText="false" indent="0" shrinkToFit="false"/>
      <protection locked="true" hidden="false"/>
    </xf>
    <xf numFmtId="164" fontId="15" fillId="0" borderId="1" xfId="0" applyFont="true" applyBorder="true" applyAlignment="true" applyProtection="true">
      <alignment horizontal="right" vertical="top" textRotation="0" wrapText="false" indent="0" shrinkToFit="false"/>
      <protection locked="true" hidden="false"/>
    </xf>
    <xf numFmtId="164" fontId="10" fillId="7" borderId="6" xfId="0" applyFont="true" applyBorder="true" applyAlignment="true" applyProtection="true">
      <alignment horizontal="left" vertical="center" textRotation="0" wrapText="false" indent="0" shrinkToFit="false"/>
      <protection locked="true" hidden="false"/>
    </xf>
    <xf numFmtId="164" fontId="10" fillId="7" borderId="6" xfId="0" applyFont="true" applyBorder="true" applyAlignment="true" applyProtection="true">
      <alignment horizontal="left" vertical="center" textRotation="0" wrapText="true" indent="0" shrinkToFit="false"/>
      <protection locked="true" hidden="false"/>
    </xf>
    <xf numFmtId="164" fontId="10" fillId="7" borderId="0" xfId="0" applyFont="true" applyBorder="false" applyAlignment="true" applyProtection="true">
      <alignment horizontal="center" vertical="center" textRotation="0" wrapText="false" indent="0" shrinkToFit="false"/>
      <protection locked="true" hidden="false"/>
    </xf>
    <xf numFmtId="164" fontId="10" fillId="7" borderId="0" xfId="0" applyFont="true" applyBorder="false" applyAlignment="true" applyProtection="true">
      <alignment horizontal="center" vertical="center" textRotation="0" wrapText="true" indent="0" shrinkToFit="false"/>
      <protection locked="true" hidden="false"/>
    </xf>
    <xf numFmtId="166" fontId="11" fillId="0" borderId="6" xfId="0" applyFont="true" applyBorder="true" applyAlignment="true" applyProtection="true">
      <alignment horizontal="left" vertical="center" textRotation="0" wrapText="true" indent="0" shrinkToFit="false"/>
      <protection locked="true" hidden="false"/>
    </xf>
    <xf numFmtId="167" fontId="11" fillId="0" borderId="6" xfId="0" applyFont="true" applyBorder="true" applyAlignment="true" applyProtection="true">
      <alignment horizontal="left" vertical="center" textRotation="0" wrapText="true" indent="0" shrinkToFit="false"/>
      <protection locked="true" hidden="false"/>
    </xf>
    <xf numFmtId="164" fontId="10" fillId="10" borderId="7" xfId="0" applyFont="true" applyBorder="true" applyAlignment="true" applyProtection="true">
      <alignment horizontal="center" vertical="bottom" textRotation="0" wrapText="false" indent="0" shrinkToFit="false"/>
      <protection locked="true" hidden="false"/>
    </xf>
    <xf numFmtId="168" fontId="10" fillId="10" borderId="6" xfId="0" applyFont="true" applyBorder="tru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3F3F3"/>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BE4D5"/>
      <rgbColor rgb="FF99CCFF"/>
      <rgbColor rgb="FFFF99CC"/>
      <rgbColor rgb="FFCC99FF"/>
      <rgbColor rgb="FFFFDBB6"/>
      <rgbColor rgb="FF3366FF"/>
      <rgbColor rgb="FF33CCCC"/>
      <rgbColor rgb="FF99CC00"/>
      <rgbColor rgb="FFFFCC00"/>
      <rgbColor rgb="FFFF9900"/>
      <rgbColor rgb="FFFF6600"/>
      <rgbColor rgb="FF666699"/>
      <rgbColor rgb="FFA5A5A5"/>
      <rgbColor rgb="FF003366"/>
      <rgbColor rgb="FF339966"/>
      <rgbColor rgb="FF003300"/>
      <rgbColor rgb="FF333300"/>
      <rgbColor rgb="FF833C0B"/>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jpeg"/>
</Relationships>
</file>

<file path=xl/drawings/_rels/drawing2.xml.rels><?xml version="1.0" encoding="UTF-8"?>
<Relationships xmlns="http://schemas.openxmlformats.org/package/2006/relationships"><Relationship Id="rId1" Type="http://schemas.openxmlformats.org/officeDocument/2006/relationships/image" Target="../media/image3.jpeg"/>
</Relationships>
</file>

<file path=xl/drawings/_rels/drawing3.xml.rels><?xml version="1.0" encoding="UTF-8"?>
<Relationships xmlns="http://schemas.openxmlformats.org/package/2006/relationships"><Relationship Id="rId1" Type="http://schemas.openxmlformats.org/officeDocument/2006/relationships/image" Target="../media/image4.png"/><Relationship Id="rId2" Type="http://schemas.openxmlformats.org/officeDocument/2006/relationships/image" Target="../media/image3.jpeg"/>
</Relationships>
</file>

<file path=xl/drawings/_rels/drawing4.xml.rels><?xml version="1.0" encoding="UTF-8"?>
<Relationships xmlns="http://schemas.openxmlformats.org/package/2006/relationships"><Relationship Id="rId1" Type="http://schemas.openxmlformats.org/officeDocument/2006/relationships/image" Target="../media/image3.jpeg"/>
</Relationships>
</file>

<file path=xl/drawings/_rels/drawing5.xml.rels><?xml version="1.0" encoding="UTF-8"?>
<Relationships xmlns="http://schemas.openxmlformats.org/package/2006/relationships"><Relationship Id="rId1" Type="http://schemas.openxmlformats.org/officeDocument/2006/relationships/image" Target="../media/image3.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2371680</xdr:colOff>
      <xdr:row>0</xdr:row>
      <xdr:rowOff>57240</xdr:rowOff>
    </xdr:from>
    <xdr:to>
      <xdr:col>3</xdr:col>
      <xdr:colOff>3470400</xdr:colOff>
      <xdr:row>0</xdr:row>
      <xdr:rowOff>813240</xdr:rowOff>
    </xdr:to>
    <xdr:pic>
      <xdr:nvPicPr>
        <xdr:cNvPr id="0" name="image1.jpg 1" descr=""/>
        <xdr:cNvPicPr/>
      </xdr:nvPicPr>
      <xdr:blipFill>
        <a:blip r:embed="rId1"/>
        <a:stretch/>
      </xdr:blipFill>
      <xdr:spPr>
        <a:xfrm>
          <a:off x="4946760" y="57240"/>
          <a:ext cx="1098720" cy="7560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4314960</xdr:colOff>
      <xdr:row>0</xdr:row>
      <xdr:rowOff>76320</xdr:rowOff>
    </xdr:from>
    <xdr:to>
      <xdr:col>3</xdr:col>
      <xdr:colOff>5413680</xdr:colOff>
      <xdr:row>0</xdr:row>
      <xdr:rowOff>832320</xdr:rowOff>
    </xdr:to>
    <xdr:pic>
      <xdr:nvPicPr>
        <xdr:cNvPr id="1" name="image1.jpg 3" descr=""/>
        <xdr:cNvPicPr/>
      </xdr:nvPicPr>
      <xdr:blipFill>
        <a:blip r:embed="rId1"/>
        <a:stretch/>
      </xdr:blipFill>
      <xdr:spPr>
        <a:xfrm>
          <a:off x="6890040" y="76320"/>
          <a:ext cx="1098720" cy="75600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120600</xdr:colOff>
      <xdr:row>9</xdr:row>
      <xdr:rowOff>66960</xdr:rowOff>
    </xdr:from>
    <xdr:to>
      <xdr:col>9</xdr:col>
      <xdr:colOff>905760</xdr:colOff>
      <xdr:row>11</xdr:row>
      <xdr:rowOff>84240</xdr:rowOff>
    </xdr:to>
    <xdr:pic>
      <xdr:nvPicPr>
        <xdr:cNvPr id="2" name="Imagem 1" descr=""/>
        <xdr:cNvPicPr/>
      </xdr:nvPicPr>
      <xdr:blipFill>
        <a:blip r:embed="rId1"/>
        <a:stretch/>
      </xdr:blipFill>
      <xdr:spPr>
        <a:xfrm>
          <a:off x="5655960" y="2348640"/>
          <a:ext cx="2131200" cy="369720"/>
        </a:xfrm>
        <a:prstGeom prst="rect">
          <a:avLst/>
        </a:prstGeom>
        <a:ln w="0">
          <a:noFill/>
        </a:ln>
      </xdr:spPr>
    </xdr:pic>
    <xdr:clientData/>
  </xdr:twoCellAnchor>
  <xdr:twoCellAnchor editAs="twoCell">
    <xdr:from>
      <xdr:col>3</xdr:col>
      <xdr:colOff>0</xdr:colOff>
      <xdr:row>1</xdr:row>
      <xdr:rowOff>65160</xdr:rowOff>
    </xdr:from>
    <xdr:to>
      <xdr:col>3</xdr:col>
      <xdr:colOff>6480</xdr:colOff>
      <xdr:row>1</xdr:row>
      <xdr:rowOff>71640</xdr:rowOff>
    </xdr:to>
    <xdr:pic>
      <xdr:nvPicPr>
        <xdr:cNvPr id="3" name="image2.jpg 2" descr=""/>
        <xdr:cNvPicPr/>
      </xdr:nvPicPr>
      <xdr:blipFill>
        <a:blip r:embed="rId2"/>
        <a:stretch/>
      </xdr:blipFill>
      <xdr:spPr>
        <a:xfrm>
          <a:off x="1776600" y="227880"/>
          <a:ext cx="6480" cy="648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952560</xdr:colOff>
      <xdr:row>0</xdr:row>
      <xdr:rowOff>57240</xdr:rowOff>
    </xdr:from>
    <xdr:to>
      <xdr:col>3</xdr:col>
      <xdr:colOff>667800</xdr:colOff>
      <xdr:row>0</xdr:row>
      <xdr:rowOff>813240</xdr:rowOff>
    </xdr:to>
    <xdr:pic>
      <xdr:nvPicPr>
        <xdr:cNvPr id="4" name="image1.jpg 2" descr=""/>
        <xdr:cNvPicPr/>
      </xdr:nvPicPr>
      <xdr:blipFill>
        <a:blip r:embed="rId1"/>
        <a:stretch/>
      </xdr:blipFill>
      <xdr:spPr>
        <a:xfrm>
          <a:off x="2474640" y="57240"/>
          <a:ext cx="1099440" cy="75600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2724120</xdr:colOff>
      <xdr:row>0</xdr:row>
      <xdr:rowOff>57240</xdr:rowOff>
    </xdr:from>
    <xdr:to>
      <xdr:col>2</xdr:col>
      <xdr:colOff>3822840</xdr:colOff>
      <xdr:row>0</xdr:row>
      <xdr:rowOff>813240</xdr:rowOff>
    </xdr:to>
    <xdr:pic>
      <xdr:nvPicPr>
        <xdr:cNvPr id="5" name="image1.jpg" descr=""/>
        <xdr:cNvPicPr/>
      </xdr:nvPicPr>
      <xdr:blipFill>
        <a:blip r:embed="rId1"/>
        <a:stretch/>
      </xdr:blipFill>
      <xdr:spPr>
        <a:xfrm>
          <a:off x="4117320" y="57240"/>
          <a:ext cx="1098720" cy="7560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3" activeCellId="0" sqref="A13"/>
    </sheetView>
  </sheetViews>
  <sheetFormatPr defaultColWidth="14.41796875" defaultRowHeight="15" zeroHeight="false" outlineLevelRow="0" outlineLevelCol="0"/>
  <cols>
    <col collapsed="false" customWidth="true" hidden="false" outlineLevel="0" max="1" min="1" style="1" width="9.58"/>
    <col collapsed="false" customWidth="true" hidden="false" outlineLevel="0" max="2" min="2" style="1" width="18.43"/>
    <col collapsed="false" customWidth="true" hidden="false" outlineLevel="0" max="3" min="3" style="1" width="12.14"/>
    <col collapsed="false" customWidth="true" hidden="false" outlineLevel="0" max="4" min="4" style="1" width="81.29"/>
    <col collapsed="false" customWidth="true" hidden="false" outlineLevel="0" max="5" min="5" style="1" width="13.14"/>
    <col collapsed="false" customWidth="true" hidden="false" outlineLevel="0" max="6" min="6" style="1" width="9.58"/>
    <col collapsed="false" customWidth="true" hidden="false" outlineLevel="0" max="7" min="7" style="1" width="12.66"/>
    <col collapsed="false" customWidth="true" hidden="false" outlineLevel="0" max="8" min="8" style="1" width="13.14"/>
    <col collapsed="false" customWidth="true" hidden="false" outlineLevel="0" max="9" min="9" style="1" width="9.13"/>
    <col collapsed="false" customWidth="true" hidden="false" outlineLevel="0" max="10" min="10" style="1" width="14.29"/>
    <col collapsed="false" customWidth="true" hidden="false" outlineLevel="0" max="26" min="11" style="1" width="8.71"/>
  </cols>
  <sheetData>
    <row r="1" customFormat="false" ht="69" hidden="false" customHeight="true" outlineLevel="0" collapsed="false">
      <c r="A1" s="2"/>
      <c r="B1" s="2"/>
      <c r="C1" s="2"/>
      <c r="D1" s="2"/>
      <c r="E1" s="2"/>
      <c r="F1" s="2"/>
      <c r="G1" s="2"/>
      <c r="H1" s="2"/>
      <c r="I1" s="3"/>
      <c r="J1" s="3"/>
      <c r="K1" s="3"/>
      <c r="L1" s="3"/>
      <c r="M1" s="3"/>
      <c r="N1" s="3"/>
      <c r="O1" s="3"/>
      <c r="P1" s="3"/>
      <c r="Q1" s="3"/>
      <c r="R1" s="3"/>
      <c r="S1" s="3"/>
      <c r="T1" s="3"/>
      <c r="U1" s="3"/>
      <c r="V1" s="3"/>
      <c r="W1" s="3"/>
      <c r="X1" s="3"/>
      <c r="Y1" s="3"/>
      <c r="Z1" s="3"/>
    </row>
    <row r="2" customFormat="false" ht="12.75" hidden="false" customHeight="true" outlineLevel="0" collapsed="false">
      <c r="A2" s="4" t="s">
        <v>0</v>
      </c>
      <c r="B2" s="4"/>
      <c r="C2" s="4"/>
      <c r="D2" s="4"/>
      <c r="E2" s="4"/>
      <c r="F2" s="4"/>
      <c r="G2" s="4"/>
      <c r="H2" s="4"/>
      <c r="I2" s="3"/>
      <c r="J2" s="3"/>
      <c r="K2" s="3"/>
      <c r="L2" s="3"/>
      <c r="M2" s="3"/>
      <c r="N2" s="3"/>
      <c r="O2" s="3"/>
      <c r="P2" s="3"/>
      <c r="Q2" s="3"/>
      <c r="R2" s="3"/>
      <c r="S2" s="3"/>
      <c r="T2" s="3"/>
      <c r="U2" s="3"/>
      <c r="V2" s="3"/>
      <c r="W2" s="3"/>
      <c r="X2" s="3"/>
      <c r="Y2" s="3"/>
      <c r="Z2" s="3"/>
    </row>
    <row r="3" customFormat="false" ht="12.75" hidden="false" customHeight="true" outlineLevel="0" collapsed="false">
      <c r="A3" s="5" t="s">
        <v>1</v>
      </c>
      <c r="B3" s="5"/>
      <c r="C3" s="5"/>
      <c r="D3" s="5"/>
      <c r="E3" s="5"/>
      <c r="F3" s="5"/>
      <c r="G3" s="5"/>
      <c r="H3" s="5"/>
      <c r="I3" s="3"/>
      <c r="J3" s="3"/>
      <c r="K3" s="3"/>
      <c r="L3" s="3"/>
      <c r="M3" s="3"/>
      <c r="N3" s="3"/>
      <c r="O3" s="3"/>
      <c r="P3" s="3"/>
      <c r="Q3" s="3"/>
      <c r="R3" s="3"/>
      <c r="S3" s="3"/>
      <c r="T3" s="3"/>
      <c r="U3" s="3"/>
      <c r="V3" s="3"/>
      <c r="W3" s="3"/>
      <c r="X3" s="3"/>
      <c r="Y3" s="3"/>
      <c r="Z3" s="3"/>
    </row>
    <row r="4" customFormat="false" ht="12.75" hidden="false" customHeight="true" outlineLevel="0" collapsed="false">
      <c r="A4" s="6" t="s">
        <v>2</v>
      </c>
      <c r="B4" s="6"/>
      <c r="C4" s="6"/>
      <c r="D4" s="6"/>
      <c r="E4" s="6"/>
      <c r="F4" s="6"/>
      <c r="G4" s="6"/>
      <c r="H4" s="6"/>
      <c r="I4" s="3"/>
      <c r="J4" s="3"/>
      <c r="K4" s="3"/>
      <c r="L4" s="3"/>
      <c r="M4" s="3"/>
      <c r="N4" s="3"/>
      <c r="O4" s="3"/>
      <c r="P4" s="3"/>
      <c r="Q4" s="3"/>
      <c r="R4" s="3"/>
      <c r="S4" s="3"/>
      <c r="T4" s="3"/>
      <c r="U4" s="3"/>
      <c r="V4" s="3"/>
      <c r="W4" s="3"/>
      <c r="X4" s="3"/>
      <c r="Y4" s="3"/>
      <c r="Z4" s="3"/>
    </row>
    <row r="5" customFormat="false" ht="13.5" hidden="false" customHeight="true" outlineLevel="0" collapsed="false">
      <c r="A5" s="7" t="s">
        <v>3</v>
      </c>
      <c r="B5" s="7"/>
      <c r="C5" s="7"/>
      <c r="D5" s="7"/>
      <c r="E5" s="7"/>
      <c r="F5" s="7"/>
      <c r="G5" s="8"/>
      <c r="H5" s="8"/>
      <c r="I5" s="3"/>
      <c r="J5" s="3"/>
      <c r="K5" s="3"/>
      <c r="L5" s="3"/>
      <c r="M5" s="3"/>
      <c r="N5" s="3"/>
      <c r="O5" s="3"/>
      <c r="P5" s="3"/>
      <c r="Q5" s="3"/>
      <c r="R5" s="3"/>
      <c r="S5" s="3"/>
      <c r="T5" s="3"/>
      <c r="U5" s="3"/>
      <c r="V5" s="3"/>
      <c r="W5" s="3"/>
      <c r="X5" s="3"/>
      <c r="Y5" s="3"/>
      <c r="Z5" s="3"/>
    </row>
    <row r="6" customFormat="false" ht="12.75" hidden="false" customHeight="true" outlineLevel="0" collapsed="false">
      <c r="A6" s="9" t="s">
        <v>4</v>
      </c>
      <c r="B6" s="9"/>
      <c r="C6" s="9"/>
      <c r="D6" s="9"/>
      <c r="E6" s="9"/>
      <c r="F6" s="9"/>
      <c r="G6" s="9"/>
      <c r="H6" s="9"/>
      <c r="I6" s="3"/>
      <c r="J6" s="3"/>
      <c r="K6" s="3"/>
      <c r="L6" s="3"/>
      <c r="M6" s="3"/>
      <c r="N6" s="3"/>
      <c r="O6" s="3"/>
      <c r="P6" s="3"/>
      <c r="Q6" s="3"/>
      <c r="R6" s="3"/>
      <c r="S6" s="3"/>
      <c r="T6" s="3"/>
      <c r="U6" s="3"/>
      <c r="V6" s="3"/>
      <c r="W6" s="3"/>
      <c r="X6" s="3"/>
      <c r="Y6" s="3"/>
      <c r="Z6" s="3"/>
    </row>
    <row r="7" customFormat="false" ht="12.75" hidden="false" customHeight="true" outlineLevel="0" collapsed="false">
      <c r="A7" s="10" t="s">
        <v>5</v>
      </c>
      <c r="B7" s="10"/>
      <c r="C7" s="10"/>
      <c r="D7" s="10"/>
      <c r="E7" s="10"/>
      <c r="F7" s="10"/>
      <c r="G7" s="10"/>
      <c r="H7" s="10"/>
      <c r="I7" s="3"/>
      <c r="J7" s="3"/>
      <c r="K7" s="3"/>
      <c r="L7" s="3"/>
      <c r="M7" s="3"/>
      <c r="N7" s="3"/>
      <c r="O7" s="3"/>
      <c r="P7" s="3"/>
      <c r="Q7" s="3"/>
      <c r="R7" s="3"/>
      <c r="S7" s="3"/>
      <c r="T7" s="3"/>
      <c r="U7" s="3"/>
      <c r="V7" s="3"/>
      <c r="W7" s="3"/>
      <c r="X7" s="3"/>
      <c r="Y7" s="3"/>
      <c r="Z7" s="3"/>
    </row>
    <row r="8" customFormat="false" ht="12.75" hidden="false" customHeight="true" outlineLevel="0" collapsed="false">
      <c r="A8" s="11" t="s">
        <v>6</v>
      </c>
      <c r="B8" s="11"/>
      <c r="C8" s="11"/>
      <c r="D8" s="11"/>
      <c r="E8" s="11"/>
      <c r="F8" s="11"/>
      <c r="G8" s="11"/>
      <c r="H8" s="11"/>
      <c r="I8" s="3"/>
      <c r="J8" s="3"/>
      <c r="K8" s="3"/>
      <c r="L8" s="3"/>
      <c r="M8" s="3"/>
      <c r="N8" s="3"/>
      <c r="O8" s="3"/>
      <c r="P8" s="3"/>
      <c r="Q8" s="3"/>
      <c r="R8" s="3"/>
      <c r="S8" s="3"/>
      <c r="T8" s="3"/>
      <c r="U8" s="3"/>
      <c r="V8" s="3"/>
      <c r="W8" s="3"/>
      <c r="X8" s="3"/>
      <c r="Y8" s="3"/>
      <c r="Z8" s="3"/>
    </row>
    <row r="9" customFormat="false" ht="12.75" hidden="false" customHeight="true" outlineLevel="0" collapsed="false">
      <c r="A9" s="12" t="s">
        <v>7</v>
      </c>
      <c r="B9" s="13" t="s">
        <v>8</v>
      </c>
      <c r="C9" s="13" t="s">
        <v>9</v>
      </c>
      <c r="D9" s="12" t="s">
        <v>10</v>
      </c>
      <c r="E9" s="12" t="s">
        <v>11</v>
      </c>
      <c r="F9" s="12" t="s">
        <v>12</v>
      </c>
      <c r="G9" s="13" t="s">
        <v>13</v>
      </c>
      <c r="H9" s="13" t="s">
        <v>14</v>
      </c>
      <c r="I9" s="3"/>
      <c r="J9" s="3"/>
      <c r="K9" s="3"/>
      <c r="L9" s="3"/>
      <c r="M9" s="3"/>
      <c r="N9" s="3"/>
      <c r="O9" s="3"/>
      <c r="P9" s="3"/>
      <c r="Q9" s="3"/>
      <c r="R9" s="3"/>
      <c r="S9" s="3"/>
      <c r="T9" s="3"/>
      <c r="U9" s="3"/>
      <c r="V9" s="3"/>
      <c r="W9" s="3"/>
      <c r="X9" s="3"/>
      <c r="Y9" s="3"/>
      <c r="Z9" s="3"/>
    </row>
    <row r="10" customFormat="false" ht="19.4" hidden="false" customHeight="false" outlineLevel="0" collapsed="false">
      <c r="A10" s="14" t="n">
        <v>1</v>
      </c>
      <c r="B10" s="15" t="s">
        <v>15</v>
      </c>
      <c r="C10" s="14" t="s">
        <v>16</v>
      </c>
      <c r="D10" s="16" t="s">
        <v>17</v>
      </c>
      <c r="E10" s="17" t="s">
        <v>18</v>
      </c>
      <c r="F10" s="15" t="n">
        <v>3</v>
      </c>
      <c r="G10" s="18" t="n">
        <v>3300</v>
      </c>
      <c r="H10" s="19" t="n">
        <f aca="false">G10*F10</f>
        <v>9900</v>
      </c>
      <c r="I10" s="3"/>
      <c r="J10" s="20"/>
      <c r="K10" s="3"/>
      <c r="L10" s="3"/>
      <c r="M10" s="3"/>
      <c r="N10" s="3"/>
      <c r="O10" s="3"/>
      <c r="P10" s="3"/>
      <c r="Q10" s="3"/>
      <c r="R10" s="3"/>
      <c r="S10" s="3"/>
      <c r="T10" s="3"/>
      <c r="U10" s="3"/>
      <c r="V10" s="3"/>
      <c r="W10" s="3"/>
      <c r="X10" s="3"/>
      <c r="Y10" s="3"/>
      <c r="Z10" s="3"/>
    </row>
    <row r="11" customFormat="false" ht="82.05" hidden="false" customHeight="false" outlineLevel="0" collapsed="false">
      <c r="A11" s="14" t="n">
        <f aca="false">A10+1</f>
        <v>2</v>
      </c>
      <c r="B11" s="15" t="s">
        <v>15</v>
      </c>
      <c r="C11" s="14" t="s">
        <v>19</v>
      </c>
      <c r="D11" s="16" t="s">
        <v>20</v>
      </c>
      <c r="E11" s="17" t="s">
        <v>18</v>
      </c>
      <c r="F11" s="15" t="n">
        <v>3</v>
      </c>
      <c r="G11" s="18" t="n">
        <v>2600</v>
      </c>
      <c r="H11" s="19" t="n">
        <f aca="false">G11*F11</f>
        <v>7800</v>
      </c>
      <c r="I11" s="3"/>
      <c r="J11" s="3"/>
      <c r="K11" s="3"/>
      <c r="L11" s="3"/>
      <c r="M11" s="3"/>
      <c r="N11" s="3"/>
      <c r="O11" s="3"/>
      <c r="P11" s="3"/>
      <c r="Q11" s="3"/>
      <c r="R11" s="3"/>
      <c r="S11" s="3"/>
      <c r="T11" s="3"/>
      <c r="U11" s="3"/>
      <c r="V11" s="3"/>
      <c r="W11" s="3"/>
      <c r="X11" s="3"/>
      <c r="Y11" s="3"/>
      <c r="Z11" s="3"/>
    </row>
    <row r="12" customFormat="false" ht="28.35" hidden="false" customHeight="false" outlineLevel="0" collapsed="false">
      <c r="A12" s="14" t="n">
        <f aca="false">A11+1</f>
        <v>3</v>
      </c>
      <c r="B12" s="15" t="s">
        <v>15</v>
      </c>
      <c r="C12" s="14" t="s">
        <v>21</v>
      </c>
      <c r="D12" s="16" t="s">
        <v>22</v>
      </c>
      <c r="E12" s="17" t="s">
        <v>18</v>
      </c>
      <c r="F12" s="15" t="n">
        <v>3</v>
      </c>
      <c r="G12" s="18" t="n">
        <v>2130</v>
      </c>
      <c r="H12" s="19" t="n">
        <f aca="false">G12*F12</f>
        <v>6390</v>
      </c>
      <c r="I12" s="3"/>
      <c r="J12" s="20"/>
      <c r="K12" s="3"/>
      <c r="L12" s="3"/>
      <c r="M12" s="3"/>
      <c r="N12" s="3"/>
      <c r="O12" s="3"/>
      <c r="P12" s="3"/>
      <c r="Q12" s="3"/>
      <c r="R12" s="3"/>
      <c r="S12" s="3"/>
      <c r="T12" s="3"/>
      <c r="U12" s="3"/>
      <c r="V12" s="3"/>
      <c r="W12" s="3"/>
      <c r="X12" s="3"/>
      <c r="Y12" s="3"/>
      <c r="Z12" s="3"/>
    </row>
    <row r="13" customFormat="false" ht="12.75" hidden="false" customHeight="true" outlineLevel="0" collapsed="false">
      <c r="A13" s="21" t="s">
        <v>23</v>
      </c>
      <c r="B13" s="21"/>
      <c r="C13" s="21"/>
      <c r="D13" s="21"/>
      <c r="E13" s="21"/>
      <c r="F13" s="21"/>
      <c r="G13" s="21"/>
      <c r="H13" s="22" t="n">
        <f aca="false">SUM(H10:H12)</f>
        <v>24090</v>
      </c>
      <c r="I13" s="3"/>
      <c r="J13" s="3"/>
      <c r="K13" s="3"/>
      <c r="L13" s="3"/>
      <c r="M13" s="3"/>
      <c r="N13" s="3"/>
      <c r="O13" s="3"/>
      <c r="P13" s="3"/>
      <c r="Q13" s="3"/>
      <c r="R13" s="3"/>
      <c r="S13" s="3"/>
      <c r="T13" s="3"/>
      <c r="U13" s="3"/>
      <c r="V13" s="3"/>
      <c r="W13" s="3"/>
      <c r="X13" s="3"/>
      <c r="Y13" s="3"/>
      <c r="Z13" s="3"/>
    </row>
    <row r="14" customFormat="false" ht="12.75" hidden="false" customHeight="true" outlineLevel="0" collapsed="false">
      <c r="A14" s="3"/>
      <c r="B14" s="3"/>
      <c r="C14" s="3"/>
      <c r="D14" s="3"/>
      <c r="E14" s="3"/>
      <c r="F14" s="3"/>
      <c r="G14" s="3"/>
      <c r="H14" s="3"/>
      <c r="I14" s="3"/>
      <c r="J14" s="3"/>
      <c r="K14" s="3"/>
      <c r="L14" s="3"/>
      <c r="M14" s="3"/>
      <c r="N14" s="3"/>
      <c r="O14" s="3"/>
      <c r="P14" s="3"/>
      <c r="Q14" s="3"/>
      <c r="R14" s="3"/>
      <c r="S14" s="3"/>
      <c r="T14" s="3"/>
      <c r="U14" s="3"/>
      <c r="V14" s="3"/>
      <c r="W14" s="3"/>
      <c r="X14" s="3"/>
      <c r="Y14" s="3"/>
      <c r="Z14" s="3"/>
    </row>
    <row r="15" customFormat="false" ht="12.75" hidden="false" customHeight="false" outlineLevel="0" collapsed="false">
      <c r="A15" s="23"/>
      <c r="B15" s="23"/>
      <c r="C15" s="24"/>
      <c r="D15" s="23" t="s">
        <v>24</v>
      </c>
      <c r="E15" s="23"/>
      <c r="F15" s="23"/>
      <c r="G15" s="23"/>
      <c r="H15" s="25"/>
      <c r="I15" s="3"/>
      <c r="J15" s="3"/>
      <c r="K15" s="3"/>
      <c r="L15" s="3"/>
      <c r="M15" s="3"/>
      <c r="N15" s="3"/>
      <c r="O15" s="3"/>
      <c r="P15" s="3"/>
      <c r="Q15" s="3"/>
      <c r="R15" s="3"/>
      <c r="S15" s="3"/>
      <c r="T15" s="3"/>
      <c r="U15" s="3"/>
      <c r="V15" s="3"/>
      <c r="W15" s="3"/>
      <c r="X15" s="3"/>
      <c r="Y15" s="3"/>
      <c r="Z15" s="3"/>
    </row>
    <row r="16" customFormat="false" ht="12.75" hidden="false" customHeight="false" outlineLevel="0" collapsed="false">
      <c r="A16" s="26" t="s">
        <v>7</v>
      </c>
      <c r="B16" s="26" t="s">
        <v>8</v>
      </c>
      <c r="C16" s="27" t="s">
        <v>9</v>
      </c>
      <c r="D16" s="26" t="s">
        <v>10</v>
      </c>
      <c r="E16" s="26"/>
      <c r="F16" s="26"/>
      <c r="G16" s="26"/>
      <c r="H16" s="28"/>
      <c r="I16" s="3"/>
      <c r="J16" s="3"/>
      <c r="K16" s="3"/>
      <c r="L16" s="3"/>
      <c r="M16" s="3"/>
      <c r="N16" s="3"/>
      <c r="O16" s="3"/>
      <c r="P16" s="3"/>
      <c r="Q16" s="3"/>
      <c r="R16" s="3"/>
      <c r="S16" s="3"/>
      <c r="T16" s="3"/>
      <c r="U16" s="3"/>
      <c r="V16" s="3"/>
      <c r="W16" s="3"/>
      <c r="X16" s="3"/>
      <c r="Y16" s="3"/>
      <c r="Z16" s="3"/>
    </row>
    <row r="17" customFormat="false" ht="34.3" hidden="false" customHeight="false" outlineLevel="0" collapsed="false">
      <c r="A17" s="29" t="n">
        <v>4</v>
      </c>
      <c r="B17" s="30" t="s">
        <v>25</v>
      </c>
      <c r="C17" s="29" t="s">
        <v>26</v>
      </c>
      <c r="D17" s="31" t="s">
        <v>27</v>
      </c>
      <c r="E17" s="17" t="s">
        <v>28</v>
      </c>
      <c r="F17" s="15" t="n">
        <v>36</v>
      </c>
      <c r="G17" s="18" t="n">
        <v>211.09</v>
      </c>
      <c r="H17" s="19" t="n">
        <f aca="false">G17*F17</f>
        <v>7599.24</v>
      </c>
      <c r="I17" s="3"/>
      <c r="J17" s="3"/>
      <c r="K17" s="3"/>
      <c r="L17" s="3"/>
      <c r="M17" s="3"/>
      <c r="N17" s="3"/>
      <c r="O17" s="3"/>
      <c r="P17" s="3"/>
      <c r="Q17" s="3"/>
      <c r="R17" s="3"/>
      <c r="S17" s="3"/>
      <c r="T17" s="3"/>
      <c r="U17" s="3"/>
      <c r="V17" s="3"/>
      <c r="W17" s="3"/>
      <c r="X17" s="3"/>
      <c r="Y17" s="3"/>
      <c r="Z17" s="3"/>
    </row>
    <row r="18" customFormat="false" ht="34.3" hidden="false" customHeight="false" outlineLevel="0" collapsed="false">
      <c r="A18" s="29" t="n">
        <v>5</v>
      </c>
      <c r="B18" s="30" t="s">
        <v>25</v>
      </c>
      <c r="C18" s="29" t="s">
        <v>29</v>
      </c>
      <c r="D18" s="31" t="s">
        <v>27</v>
      </c>
      <c r="E18" s="17" t="s">
        <v>28</v>
      </c>
      <c r="F18" s="15" t="n">
        <v>36</v>
      </c>
      <c r="G18" s="18" t="n">
        <v>27.55</v>
      </c>
      <c r="H18" s="19" t="n">
        <f aca="false">G18*F18</f>
        <v>991.8</v>
      </c>
      <c r="I18" s="3"/>
      <c r="J18" s="3"/>
      <c r="K18" s="3"/>
      <c r="L18" s="3"/>
      <c r="M18" s="3"/>
      <c r="N18" s="3"/>
      <c r="O18" s="3"/>
      <c r="P18" s="3"/>
      <c r="Q18" s="3"/>
      <c r="R18" s="3"/>
      <c r="S18" s="3"/>
      <c r="T18" s="3"/>
      <c r="U18" s="3"/>
      <c r="V18" s="3"/>
      <c r="W18" s="3"/>
      <c r="X18" s="3"/>
      <c r="Y18" s="3"/>
      <c r="Z18" s="3"/>
    </row>
    <row r="19" customFormat="false" ht="12.75" hidden="false" customHeight="true" outlineLevel="0" collapsed="false">
      <c r="A19" s="29" t="n">
        <v>6</v>
      </c>
      <c r="B19" s="21"/>
      <c r="C19" s="21"/>
      <c r="D19" s="23" t="s">
        <v>30</v>
      </c>
      <c r="E19" s="21"/>
      <c r="F19" s="21"/>
      <c r="G19" s="21"/>
      <c r="H19" s="22" t="n">
        <f aca="false">SUM(H17:H18)</f>
        <v>8591.04</v>
      </c>
      <c r="I19" s="3"/>
      <c r="J19" s="3"/>
      <c r="K19" s="3"/>
      <c r="L19" s="3"/>
      <c r="M19" s="3"/>
      <c r="N19" s="3"/>
      <c r="O19" s="3"/>
      <c r="P19" s="3"/>
      <c r="Q19" s="3"/>
      <c r="R19" s="3"/>
      <c r="S19" s="3"/>
      <c r="T19" s="3"/>
      <c r="U19" s="3"/>
      <c r="V19" s="3"/>
      <c r="W19" s="3"/>
      <c r="X19" s="3"/>
      <c r="Y19" s="3"/>
      <c r="Z19" s="3"/>
    </row>
    <row r="20" customFormat="false" ht="12.75" hidden="false" customHeight="fals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c r="Z20" s="3"/>
    </row>
    <row r="21" customFormat="false" ht="12.75" hidden="false" customHeight="false" outlineLevel="0" collapsed="false">
      <c r="A21" s="11" t="s">
        <v>31</v>
      </c>
      <c r="B21" s="11"/>
      <c r="C21" s="11"/>
      <c r="D21" s="11"/>
      <c r="E21" s="11"/>
      <c r="F21" s="11"/>
      <c r="G21" s="11"/>
      <c r="H21" s="11"/>
      <c r="I21" s="3"/>
      <c r="J21" s="3"/>
      <c r="K21" s="3"/>
      <c r="L21" s="3"/>
      <c r="M21" s="3"/>
      <c r="N21" s="3"/>
      <c r="O21" s="3"/>
      <c r="P21" s="3"/>
      <c r="Q21" s="3"/>
      <c r="R21" s="3"/>
      <c r="S21" s="3"/>
      <c r="T21" s="3"/>
      <c r="U21" s="3"/>
      <c r="V21" s="3"/>
      <c r="W21" s="3"/>
      <c r="X21" s="3"/>
      <c r="Y21" s="3"/>
      <c r="Z21" s="3"/>
    </row>
    <row r="22" customFormat="false" ht="12.75" hidden="false" customHeight="true" outlineLevel="0" collapsed="false">
      <c r="A22" s="12" t="s">
        <v>7</v>
      </c>
      <c r="B22" s="13" t="s">
        <v>8</v>
      </c>
      <c r="C22" s="13" t="s">
        <v>9</v>
      </c>
      <c r="D22" s="12" t="s">
        <v>10</v>
      </c>
      <c r="E22" s="12" t="s">
        <v>11</v>
      </c>
      <c r="F22" s="12" t="s">
        <v>12</v>
      </c>
      <c r="G22" s="13" t="s">
        <v>13</v>
      </c>
      <c r="H22" s="13" t="s">
        <v>14</v>
      </c>
      <c r="I22" s="3"/>
      <c r="J22" s="3"/>
      <c r="K22" s="3"/>
      <c r="L22" s="3"/>
      <c r="M22" s="3"/>
      <c r="N22" s="3"/>
      <c r="O22" s="3"/>
      <c r="P22" s="3"/>
      <c r="Q22" s="3"/>
      <c r="R22" s="3"/>
      <c r="S22" s="3"/>
      <c r="T22" s="3"/>
      <c r="U22" s="3"/>
      <c r="V22" s="3"/>
      <c r="W22" s="3"/>
      <c r="X22" s="3"/>
      <c r="Y22" s="3"/>
      <c r="Z22" s="3"/>
    </row>
    <row r="23" customFormat="false" ht="19.4" hidden="false" customHeight="false" outlineLevel="0" collapsed="false">
      <c r="A23" s="14" t="n">
        <v>7</v>
      </c>
      <c r="B23" s="15" t="s">
        <v>25</v>
      </c>
      <c r="C23" s="15" t="s">
        <v>32</v>
      </c>
      <c r="D23" s="16" t="s">
        <v>33</v>
      </c>
      <c r="E23" s="32" t="s">
        <v>28</v>
      </c>
      <c r="F23" s="15" t="n">
        <v>40</v>
      </c>
      <c r="G23" s="18" t="n">
        <v>233.27</v>
      </c>
      <c r="H23" s="19" t="n">
        <f aca="false">G23*F23</f>
        <v>9330.8</v>
      </c>
      <c r="I23" s="3"/>
      <c r="J23" s="3"/>
      <c r="K23" s="3"/>
      <c r="L23" s="3"/>
      <c r="M23" s="3"/>
      <c r="N23" s="3"/>
      <c r="O23" s="3"/>
      <c r="P23" s="3"/>
      <c r="Q23" s="3"/>
      <c r="R23" s="3"/>
      <c r="S23" s="3"/>
      <c r="T23" s="3"/>
      <c r="U23" s="3"/>
      <c r="V23" s="3"/>
      <c r="W23" s="3"/>
      <c r="X23" s="3"/>
      <c r="Y23" s="3"/>
      <c r="Z23" s="3"/>
    </row>
    <row r="24" customFormat="false" ht="37.3" hidden="false" customHeight="false" outlineLevel="0" collapsed="false">
      <c r="A24" s="14" t="n">
        <v>8</v>
      </c>
      <c r="B24" s="15" t="s">
        <v>25</v>
      </c>
      <c r="C24" s="15" t="s">
        <v>34</v>
      </c>
      <c r="D24" s="33" t="s">
        <v>35</v>
      </c>
      <c r="E24" s="17" t="s">
        <v>28</v>
      </c>
      <c r="F24" s="15" t="n">
        <v>40</v>
      </c>
      <c r="G24" s="18" t="n">
        <v>58.19</v>
      </c>
      <c r="H24" s="19" t="n">
        <f aca="false">G24*F24</f>
        <v>2327.6</v>
      </c>
      <c r="I24" s="3"/>
      <c r="J24" s="3"/>
      <c r="K24" s="3"/>
      <c r="L24" s="3"/>
      <c r="M24" s="3"/>
      <c r="N24" s="3"/>
      <c r="O24" s="3"/>
      <c r="P24" s="3"/>
      <c r="Q24" s="3"/>
      <c r="R24" s="3"/>
      <c r="S24" s="3"/>
      <c r="T24" s="3"/>
      <c r="U24" s="3"/>
      <c r="V24" s="3"/>
      <c r="W24" s="3"/>
      <c r="X24" s="3"/>
      <c r="Y24" s="3"/>
      <c r="Z24" s="3"/>
    </row>
    <row r="25" customFormat="false" ht="19.4" hidden="false" customHeight="false" outlineLevel="0" collapsed="false">
      <c r="A25" s="14" t="n">
        <v>9</v>
      </c>
      <c r="B25" s="15" t="s">
        <v>25</v>
      </c>
      <c r="C25" s="34" t="s">
        <v>36</v>
      </c>
      <c r="D25" s="35" t="s">
        <v>37</v>
      </c>
      <c r="E25" s="17" t="s">
        <v>28</v>
      </c>
      <c r="F25" s="15" t="n">
        <v>10</v>
      </c>
      <c r="G25" s="18" t="n">
        <v>86.73</v>
      </c>
      <c r="H25" s="19" t="n">
        <f aca="false">G25*F25</f>
        <v>867.3</v>
      </c>
      <c r="I25" s="3"/>
      <c r="J25" s="3"/>
      <c r="K25" s="3"/>
      <c r="L25" s="3"/>
      <c r="M25" s="3"/>
      <c r="N25" s="3"/>
      <c r="O25" s="3"/>
      <c r="P25" s="3"/>
      <c r="Q25" s="3"/>
      <c r="R25" s="3"/>
      <c r="S25" s="3"/>
      <c r="T25" s="3"/>
      <c r="U25" s="3"/>
      <c r="V25" s="3"/>
      <c r="W25" s="3"/>
      <c r="X25" s="3"/>
      <c r="Y25" s="3"/>
      <c r="Z25" s="3"/>
    </row>
    <row r="26" customFormat="false" ht="19.4" hidden="false" customHeight="false" outlineLevel="0" collapsed="false">
      <c r="A26" s="14" t="n">
        <v>10</v>
      </c>
      <c r="B26" s="15" t="s">
        <v>25</v>
      </c>
      <c r="C26" s="15" t="s">
        <v>38</v>
      </c>
      <c r="D26" s="16" t="s">
        <v>39</v>
      </c>
      <c r="E26" s="17" t="s">
        <v>28</v>
      </c>
      <c r="F26" s="15" t="n">
        <f aca="false">Memorial_Calculo!G22</f>
        <v>40</v>
      </c>
      <c r="G26" s="18" t="n">
        <v>46.87</v>
      </c>
      <c r="H26" s="19" t="n">
        <f aca="false">G26*F26</f>
        <v>1874.8</v>
      </c>
      <c r="I26" s="3"/>
      <c r="J26" s="3"/>
      <c r="K26" s="3"/>
      <c r="L26" s="3"/>
      <c r="M26" s="3"/>
      <c r="N26" s="3"/>
      <c r="O26" s="3"/>
      <c r="P26" s="3"/>
      <c r="Q26" s="3"/>
      <c r="R26" s="3"/>
      <c r="S26" s="3"/>
      <c r="T26" s="3"/>
      <c r="U26" s="3"/>
      <c r="V26" s="3"/>
      <c r="W26" s="3"/>
      <c r="X26" s="3"/>
      <c r="Y26" s="3"/>
      <c r="Z26" s="3"/>
    </row>
    <row r="27" customFormat="false" ht="12.75" hidden="false" customHeight="true" outlineLevel="0" collapsed="false">
      <c r="A27" s="21" t="s">
        <v>40</v>
      </c>
      <c r="B27" s="21"/>
      <c r="C27" s="21"/>
      <c r="D27" s="21"/>
      <c r="E27" s="21"/>
      <c r="F27" s="21"/>
      <c r="G27" s="21"/>
      <c r="H27" s="22" t="n">
        <f aca="false">SUM(H23:H26)</f>
        <v>14400.5</v>
      </c>
      <c r="I27" s="3"/>
      <c r="J27" s="3"/>
      <c r="K27" s="3"/>
      <c r="L27" s="3"/>
      <c r="M27" s="3"/>
      <c r="N27" s="3"/>
      <c r="O27" s="3"/>
      <c r="P27" s="3"/>
      <c r="Q27" s="3"/>
      <c r="R27" s="3"/>
      <c r="S27" s="3"/>
      <c r="T27" s="3"/>
      <c r="U27" s="3"/>
      <c r="V27" s="3"/>
      <c r="W27" s="3"/>
      <c r="X27" s="3"/>
      <c r="Y27" s="3"/>
      <c r="Z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11" t="s">
        <v>41</v>
      </c>
      <c r="B29" s="11"/>
      <c r="C29" s="11"/>
      <c r="D29" s="11"/>
      <c r="E29" s="11"/>
      <c r="F29" s="11"/>
      <c r="G29" s="11"/>
      <c r="H29" s="11"/>
      <c r="I29" s="3"/>
      <c r="J29" s="3"/>
      <c r="K29" s="3"/>
      <c r="L29" s="3"/>
      <c r="M29" s="3"/>
      <c r="N29" s="3"/>
      <c r="O29" s="3"/>
      <c r="P29" s="3"/>
      <c r="Q29" s="3"/>
      <c r="R29" s="3"/>
      <c r="S29" s="3"/>
      <c r="T29" s="3"/>
      <c r="U29" s="3"/>
      <c r="V29" s="3"/>
      <c r="W29" s="3"/>
      <c r="X29" s="3"/>
      <c r="Y29" s="3"/>
      <c r="Z29" s="3"/>
    </row>
    <row r="30" customFormat="false" ht="12.75" hidden="false" customHeight="true" outlineLevel="0" collapsed="false">
      <c r="A30" s="12" t="s">
        <v>7</v>
      </c>
      <c r="B30" s="13" t="s">
        <v>8</v>
      </c>
      <c r="C30" s="13" t="s">
        <v>9</v>
      </c>
      <c r="D30" s="12" t="s">
        <v>10</v>
      </c>
      <c r="E30" s="12" t="s">
        <v>11</v>
      </c>
      <c r="F30" s="12" t="s">
        <v>12</v>
      </c>
      <c r="G30" s="13" t="s">
        <v>13</v>
      </c>
      <c r="H30" s="13" t="s">
        <v>14</v>
      </c>
      <c r="I30" s="3"/>
      <c r="J30" s="3"/>
      <c r="K30" s="3"/>
      <c r="L30" s="3"/>
      <c r="M30" s="3"/>
      <c r="N30" s="3"/>
      <c r="O30" s="3"/>
      <c r="P30" s="3"/>
      <c r="Q30" s="3"/>
      <c r="R30" s="3"/>
      <c r="S30" s="3"/>
      <c r="T30" s="3"/>
      <c r="U30" s="3"/>
      <c r="V30" s="3"/>
      <c r="W30" s="3"/>
      <c r="X30" s="3"/>
      <c r="Y30" s="3"/>
      <c r="Z30" s="3"/>
    </row>
    <row r="31" customFormat="false" ht="12.8" hidden="false" customHeight="false" outlineLevel="0" collapsed="false">
      <c r="A31" s="14" t="n">
        <v>11</v>
      </c>
      <c r="B31" s="15" t="s">
        <v>25</v>
      </c>
      <c r="C31" s="15" t="s">
        <v>42</v>
      </c>
      <c r="D31" s="16" t="s">
        <v>43</v>
      </c>
      <c r="E31" s="17" t="s">
        <v>44</v>
      </c>
      <c r="F31" s="15" t="n">
        <v>0.06</v>
      </c>
      <c r="G31" s="18" t="n">
        <v>17181.12</v>
      </c>
      <c r="H31" s="19" t="n">
        <f aca="false">ROUND((G31*F31),2)</f>
        <v>1030.87</v>
      </c>
      <c r="I31" s="3"/>
      <c r="J31" s="3"/>
      <c r="K31" s="3"/>
      <c r="L31" s="3"/>
      <c r="M31" s="3"/>
      <c r="N31" s="3"/>
      <c r="O31" s="3"/>
      <c r="P31" s="3"/>
      <c r="Q31" s="3"/>
      <c r="R31" s="3"/>
      <c r="S31" s="3"/>
      <c r="T31" s="3"/>
      <c r="U31" s="3"/>
      <c r="V31" s="3"/>
      <c r="W31" s="3"/>
      <c r="X31" s="3"/>
      <c r="Y31" s="3"/>
      <c r="Z31" s="3"/>
    </row>
    <row r="32" customFormat="false" ht="12.8" hidden="false" customHeight="false" outlineLevel="0" collapsed="false">
      <c r="A32" s="14" t="n">
        <v>12</v>
      </c>
      <c r="B32" s="15" t="s">
        <v>25</v>
      </c>
      <c r="C32" s="15" t="s">
        <v>45</v>
      </c>
      <c r="D32" s="16" t="s">
        <v>46</v>
      </c>
      <c r="E32" s="17" t="s">
        <v>44</v>
      </c>
      <c r="F32" s="15" t="n">
        <v>0.45</v>
      </c>
      <c r="G32" s="18" t="n">
        <v>4076.16</v>
      </c>
      <c r="H32" s="19" t="n">
        <f aca="false">ROUND((G32*F32),2)</f>
        <v>1834.27</v>
      </c>
      <c r="I32" s="3"/>
      <c r="J32" s="3"/>
      <c r="K32" s="3"/>
      <c r="L32" s="3"/>
      <c r="M32" s="3"/>
      <c r="N32" s="3"/>
      <c r="O32" s="3"/>
      <c r="P32" s="3"/>
      <c r="Q32" s="3"/>
      <c r="R32" s="3"/>
      <c r="S32" s="3"/>
      <c r="T32" s="3"/>
      <c r="U32" s="3"/>
      <c r="V32" s="3"/>
      <c r="W32" s="3"/>
      <c r="X32" s="3"/>
      <c r="Y32" s="3"/>
      <c r="Z32" s="3"/>
    </row>
    <row r="33" customFormat="false" ht="12.8" hidden="false" customHeight="false" outlineLevel="0" collapsed="false">
      <c r="A33" s="14" t="n">
        <v>13</v>
      </c>
      <c r="B33" s="15" t="s">
        <v>25</v>
      </c>
      <c r="C33" s="15" t="s">
        <v>47</v>
      </c>
      <c r="D33" s="16" t="s">
        <v>48</v>
      </c>
      <c r="E33" s="17" t="s">
        <v>44</v>
      </c>
      <c r="F33" s="15" t="n">
        <v>0.68</v>
      </c>
      <c r="G33" s="18" t="n">
        <v>2948</v>
      </c>
      <c r="H33" s="19" t="n">
        <f aca="false">ROUND((G33*F33),2)</f>
        <v>2004.64</v>
      </c>
      <c r="I33" s="3"/>
      <c r="J33" s="3"/>
      <c r="K33" s="3"/>
      <c r="L33" s="3"/>
      <c r="M33" s="3"/>
      <c r="N33" s="3"/>
      <c r="O33" s="3"/>
      <c r="P33" s="3"/>
      <c r="Q33" s="3"/>
      <c r="R33" s="3"/>
      <c r="S33" s="3"/>
      <c r="T33" s="3"/>
      <c r="U33" s="3"/>
      <c r="V33" s="3"/>
      <c r="W33" s="3"/>
      <c r="X33" s="3"/>
      <c r="Y33" s="3"/>
      <c r="Z33" s="3"/>
    </row>
    <row r="34" customFormat="false" ht="12.8" hidden="false" customHeight="false" outlineLevel="0" collapsed="false">
      <c r="A34" s="14" t="n">
        <v>14</v>
      </c>
      <c r="B34" s="15" t="s">
        <v>25</v>
      </c>
      <c r="C34" s="15" t="s">
        <v>49</v>
      </c>
      <c r="D34" s="16" t="s">
        <v>50</v>
      </c>
      <c r="E34" s="17" t="s">
        <v>44</v>
      </c>
      <c r="F34" s="15" t="n">
        <v>0.11</v>
      </c>
      <c r="G34" s="18" t="n">
        <v>6781.28</v>
      </c>
      <c r="H34" s="19" t="n">
        <f aca="false">ROUND((G34*F34),2)</f>
        <v>745.94</v>
      </c>
      <c r="I34" s="3"/>
      <c r="J34" s="3"/>
      <c r="K34" s="3"/>
      <c r="L34" s="3"/>
      <c r="M34" s="3"/>
      <c r="N34" s="3"/>
      <c r="O34" s="3"/>
      <c r="P34" s="3"/>
      <c r="Q34" s="3"/>
      <c r="R34" s="3"/>
      <c r="S34" s="3"/>
      <c r="T34" s="3"/>
      <c r="U34" s="3"/>
      <c r="V34" s="3"/>
      <c r="W34" s="3"/>
      <c r="X34" s="3"/>
      <c r="Y34" s="3"/>
      <c r="Z34" s="3"/>
    </row>
    <row r="35" customFormat="false" ht="12.8" hidden="false" customHeight="false" outlineLevel="0" collapsed="false">
      <c r="A35" s="14" t="n">
        <v>15</v>
      </c>
      <c r="B35" s="15" t="s">
        <v>25</v>
      </c>
      <c r="C35" s="15" t="s">
        <v>45</v>
      </c>
      <c r="D35" s="16" t="s">
        <v>51</v>
      </c>
      <c r="E35" s="17" t="s">
        <v>44</v>
      </c>
      <c r="F35" s="15" t="n">
        <v>0.27</v>
      </c>
      <c r="G35" s="18" t="n">
        <v>4076.16</v>
      </c>
      <c r="H35" s="19" t="n">
        <f aca="false">ROUND((G35*F35),2)</f>
        <v>1100.56</v>
      </c>
      <c r="I35" s="3"/>
      <c r="J35" s="3"/>
      <c r="K35" s="3"/>
      <c r="L35" s="3"/>
      <c r="M35" s="3"/>
      <c r="N35" s="3"/>
      <c r="O35" s="3"/>
      <c r="P35" s="3"/>
      <c r="Q35" s="3"/>
      <c r="R35" s="3"/>
      <c r="S35" s="3"/>
      <c r="T35" s="3"/>
      <c r="U35" s="3"/>
      <c r="V35" s="3"/>
      <c r="W35" s="3"/>
      <c r="X35" s="3"/>
      <c r="Y35" s="3"/>
      <c r="Z35" s="3"/>
    </row>
    <row r="36" customFormat="false" ht="12.8" hidden="false" customHeight="false" outlineLevel="0" collapsed="false">
      <c r="A36" s="14" t="n">
        <v>16</v>
      </c>
      <c r="B36" s="15" t="s">
        <v>25</v>
      </c>
      <c r="C36" s="15" t="s">
        <v>47</v>
      </c>
      <c r="D36" s="16" t="s">
        <v>52</v>
      </c>
      <c r="E36" s="17" t="s">
        <v>44</v>
      </c>
      <c r="F36" s="15" t="n">
        <v>0.27</v>
      </c>
      <c r="G36" s="18" t="n">
        <v>2948</v>
      </c>
      <c r="H36" s="19" t="n">
        <f aca="false">ROUND((G36*F36),2)</f>
        <v>795.96</v>
      </c>
      <c r="I36" s="3"/>
      <c r="J36" s="3"/>
      <c r="K36" s="3"/>
      <c r="L36" s="3"/>
      <c r="M36" s="3"/>
      <c r="N36" s="3"/>
      <c r="O36" s="3"/>
      <c r="P36" s="3"/>
      <c r="Q36" s="3"/>
      <c r="R36" s="3"/>
      <c r="S36" s="3"/>
      <c r="T36" s="3"/>
      <c r="U36" s="3"/>
      <c r="V36" s="3"/>
      <c r="W36" s="3"/>
      <c r="X36" s="3"/>
      <c r="Y36" s="3"/>
      <c r="Z36" s="3"/>
    </row>
    <row r="37" customFormat="false" ht="12.8" hidden="false" customHeight="false" outlineLevel="0" collapsed="false">
      <c r="A37" s="14" t="n">
        <v>17</v>
      </c>
      <c r="B37" s="15" t="s">
        <v>25</v>
      </c>
      <c r="C37" s="15" t="s">
        <v>53</v>
      </c>
      <c r="D37" s="16" t="s">
        <v>54</v>
      </c>
      <c r="E37" s="17" t="s">
        <v>44</v>
      </c>
      <c r="F37" s="15" t="n">
        <v>0.11</v>
      </c>
      <c r="G37" s="18" t="n">
        <v>4076.16</v>
      </c>
      <c r="H37" s="19" t="n">
        <f aca="false">ROUND((G37*F37),2)</f>
        <v>448.38</v>
      </c>
      <c r="I37" s="3"/>
      <c r="J37" s="3"/>
      <c r="K37" s="3"/>
      <c r="L37" s="3"/>
      <c r="M37" s="3"/>
      <c r="N37" s="3"/>
      <c r="O37" s="3"/>
      <c r="P37" s="3"/>
      <c r="Q37" s="3"/>
      <c r="R37" s="3"/>
      <c r="S37" s="3"/>
      <c r="T37" s="3"/>
      <c r="U37" s="3"/>
      <c r="V37" s="3"/>
      <c r="W37" s="3"/>
      <c r="X37" s="3"/>
      <c r="Y37" s="3"/>
      <c r="Z37" s="3"/>
    </row>
    <row r="38" customFormat="false" ht="12.75" hidden="false" customHeight="true" outlineLevel="0" collapsed="false">
      <c r="A38" s="21"/>
      <c r="B38" s="21"/>
      <c r="C38" s="21"/>
      <c r="D38" s="21"/>
      <c r="E38" s="21"/>
      <c r="F38" s="21"/>
      <c r="G38" s="21"/>
      <c r="H38" s="22" t="n">
        <f aca="false">SUM(H31:H37)</f>
        <v>7960.62</v>
      </c>
      <c r="I38" s="3"/>
      <c r="J38" s="3"/>
      <c r="K38" s="3"/>
      <c r="L38" s="3"/>
      <c r="M38" s="3"/>
      <c r="N38" s="3"/>
      <c r="O38" s="3"/>
      <c r="P38" s="3"/>
      <c r="Q38" s="3"/>
      <c r="R38" s="3"/>
      <c r="S38" s="3"/>
      <c r="T38" s="3"/>
      <c r="U38" s="3"/>
      <c r="V38" s="3"/>
      <c r="W38" s="3"/>
      <c r="X38" s="3"/>
      <c r="Y38" s="3"/>
      <c r="Z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c r="Z39" s="3"/>
    </row>
    <row r="40" customFormat="false" ht="12.75" hidden="false" customHeight="true" outlineLevel="0" collapsed="false">
      <c r="A40" s="36" t="s">
        <v>55</v>
      </c>
      <c r="B40" s="36"/>
      <c r="C40" s="36"/>
      <c r="D40" s="36"/>
      <c r="E40" s="36"/>
      <c r="F40" s="36"/>
      <c r="G40" s="36"/>
      <c r="H40" s="37" t="n">
        <f aca="false">H13+H19+H27+H38</f>
        <v>55042.16</v>
      </c>
      <c r="I40" s="38"/>
      <c r="J40" s="3"/>
      <c r="K40" s="3"/>
      <c r="L40" s="3"/>
      <c r="M40" s="3"/>
      <c r="N40" s="3"/>
      <c r="O40" s="3"/>
      <c r="P40" s="3"/>
      <c r="Q40" s="3"/>
      <c r="R40" s="3"/>
      <c r="S40" s="3"/>
      <c r="T40" s="3"/>
      <c r="U40" s="3"/>
      <c r="V40" s="3"/>
      <c r="W40" s="3"/>
      <c r="X40" s="3"/>
      <c r="Y40" s="3"/>
      <c r="Z40" s="3"/>
    </row>
    <row r="41" customFormat="false" ht="12.75" hidden="false" customHeight="true" outlineLevel="0" collapsed="false">
      <c r="A41" s="39" t="s">
        <v>56</v>
      </c>
      <c r="B41" s="39"/>
      <c r="C41" s="39"/>
      <c r="D41" s="39"/>
      <c r="E41" s="39"/>
      <c r="F41" s="39"/>
      <c r="G41" s="39"/>
      <c r="H41" s="37" t="n">
        <f aca="false">H40*0.2</f>
        <v>11008.432</v>
      </c>
      <c r="I41" s="38"/>
      <c r="J41" s="3"/>
      <c r="K41" s="3"/>
      <c r="L41" s="3"/>
      <c r="M41" s="3"/>
      <c r="N41" s="3"/>
      <c r="O41" s="3"/>
      <c r="P41" s="3"/>
      <c r="Q41" s="3"/>
      <c r="R41" s="3"/>
      <c r="S41" s="3"/>
      <c r="T41" s="3"/>
      <c r="U41" s="3"/>
      <c r="V41" s="3"/>
      <c r="W41" s="3"/>
      <c r="X41" s="3"/>
      <c r="Y41" s="3"/>
      <c r="Z41" s="3"/>
    </row>
    <row r="42" customFormat="false" ht="12.75" hidden="false" customHeight="true" outlineLevel="0" collapsed="false">
      <c r="A42" s="40" t="s">
        <v>57</v>
      </c>
      <c r="B42" s="40"/>
      <c r="C42" s="40"/>
      <c r="D42" s="40"/>
      <c r="E42" s="40"/>
      <c r="F42" s="40"/>
      <c r="G42" s="40"/>
      <c r="H42" s="41" t="n">
        <f aca="false">H40+H41</f>
        <v>66050.592</v>
      </c>
      <c r="I42" s="3"/>
      <c r="J42" s="3"/>
      <c r="K42" s="3"/>
      <c r="L42" s="3"/>
      <c r="M42" s="3"/>
      <c r="N42" s="3"/>
      <c r="O42" s="3"/>
      <c r="P42" s="3"/>
      <c r="Q42" s="3"/>
      <c r="R42" s="3"/>
      <c r="S42" s="3"/>
      <c r="T42" s="3"/>
      <c r="U42" s="3"/>
      <c r="V42" s="3"/>
      <c r="W42" s="3"/>
      <c r="X42" s="3"/>
      <c r="Y42" s="3"/>
      <c r="Z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5">
    <mergeCell ref="A1:H1"/>
    <mergeCell ref="A2:H2"/>
    <mergeCell ref="A3:H3"/>
    <mergeCell ref="A4:H4"/>
    <mergeCell ref="A5:F5"/>
    <mergeCell ref="A6:H6"/>
    <mergeCell ref="A7:H7"/>
    <mergeCell ref="A8:H8"/>
    <mergeCell ref="A13:G13"/>
    <mergeCell ref="A21:H21"/>
    <mergeCell ref="A27:G27"/>
    <mergeCell ref="A29:H29"/>
    <mergeCell ref="A40:G40"/>
    <mergeCell ref="A41:G41"/>
    <mergeCell ref="A42:G42"/>
  </mergeCells>
  <printOptions headings="false" gridLines="false" gridLinesSet="true" horizontalCentered="true" verticalCentered="false"/>
  <pageMargins left="0.511805555555556" right="0.511805555555556" top="0.7875" bottom="1.24791666666667"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Y886"/>
  <sheetViews>
    <sheetView showFormulas="false" showGridLines="true" showRowColHeaders="true" showZeros="true" rightToLeft="false" tabSelected="false" showOutlineSymbols="true" defaultGridColor="true" view="normal" topLeftCell="D24" colorId="64" zoomScale="100" zoomScaleNormal="100" zoomScalePageLayoutView="100" workbookViewId="0">
      <selection pane="topLeft" activeCell="H20" activeCellId="0" sqref="H20"/>
    </sheetView>
  </sheetViews>
  <sheetFormatPr defaultColWidth="14.41796875" defaultRowHeight="15" zeroHeight="false" outlineLevelRow="0" outlineLevelCol="0"/>
  <cols>
    <col collapsed="false" customWidth="true" hidden="false" outlineLevel="0" max="1" min="1" style="1" width="9.58"/>
    <col collapsed="false" customWidth="true" hidden="false" outlineLevel="0" max="2" min="2" style="1" width="18.43"/>
    <col collapsed="false" customWidth="true" hidden="false" outlineLevel="0" max="3" min="3" style="1" width="12.14"/>
    <col collapsed="false" customWidth="true" hidden="false" outlineLevel="0" max="4" min="4" style="1" width="84.52"/>
    <col collapsed="false" customWidth="true" hidden="false" outlineLevel="0" max="5" min="5" style="1" width="81.29"/>
    <col collapsed="false" customWidth="true" hidden="false" outlineLevel="0" max="6" min="6" style="1" width="13.14"/>
    <col collapsed="false" customWidth="true" hidden="false" outlineLevel="0" max="7" min="7" style="1" width="11.86"/>
    <col collapsed="false" customWidth="true" hidden="false" outlineLevel="0" max="8" min="8" style="1" width="9.13"/>
    <col collapsed="false" customWidth="true" hidden="false" outlineLevel="0" max="9" min="9" style="1" width="14.29"/>
    <col collapsed="false" customWidth="true" hidden="false" outlineLevel="0" max="25" min="10" style="1" width="8.71"/>
  </cols>
  <sheetData>
    <row r="1" customFormat="false" ht="69" hidden="false" customHeight="true" outlineLevel="0" collapsed="false">
      <c r="A1" s="2"/>
      <c r="B1" s="2"/>
      <c r="C1" s="2"/>
      <c r="D1" s="2"/>
      <c r="E1" s="2"/>
      <c r="F1" s="2"/>
      <c r="G1" s="2"/>
      <c r="H1" s="3"/>
      <c r="I1" s="3"/>
      <c r="J1" s="3"/>
      <c r="K1" s="3"/>
      <c r="L1" s="3"/>
      <c r="M1" s="3"/>
      <c r="N1" s="3"/>
      <c r="O1" s="3"/>
      <c r="P1" s="3"/>
      <c r="Q1" s="3"/>
      <c r="R1" s="3"/>
      <c r="S1" s="3"/>
      <c r="T1" s="3"/>
      <c r="U1" s="3"/>
      <c r="V1" s="3"/>
      <c r="W1" s="3"/>
      <c r="X1" s="3"/>
      <c r="Y1" s="3"/>
    </row>
    <row r="2" customFormat="false" ht="12.75" hidden="false" customHeight="true" outlineLevel="0" collapsed="false">
      <c r="A2" s="4" t="s">
        <v>0</v>
      </c>
      <c r="B2" s="4"/>
      <c r="C2" s="4"/>
      <c r="D2" s="4"/>
      <c r="E2" s="4"/>
      <c r="F2" s="4"/>
      <c r="G2" s="4"/>
      <c r="H2" s="3"/>
      <c r="I2" s="3"/>
      <c r="J2" s="3"/>
      <c r="K2" s="3"/>
      <c r="L2" s="3"/>
      <c r="M2" s="3"/>
      <c r="N2" s="3"/>
      <c r="O2" s="3"/>
      <c r="P2" s="3"/>
      <c r="Q2" s="3"/>
      <c r="R2" s="3"/>
      <c r="S2" s="3"/>
      <c r="T2" s="3"/>
      <c r="U2" s="3"/>
      <c r="V2" s="3"/>
      <c r="W2" s="3"/>
      <c r="X2" s="3"/>
      <c r="Y2" s="3"/>
    </row>
    <row r="3" customFormat="false" ht="12.75" hidden="false" customHeight="true" outlineLevel="0" collapsed="false">
      <c r="A3" s="5" t="s">
        <v>1</v>
      </c>
      <c r="B3" s="5"/>
      <c r="C3" s="5"/>
      <c r="D3" s="5"/>
      <c r="E3" s="5"/>
      <c r="F3" s="5"/>
      <c r="G3" s="5"/>
      <c r="H3" s="3"/>
      <c r="I3" s="3"/>
      <c r="J3" s="3"/>
      <c r="K3" s="3"/>
      <c r="L3" s="3"/>
      <c r="M3" s="3"/>
      <c r="N3" s="3"/>
      <c r="O3" s="3"/>
      <c r="P3" s="3"/>
      <c r="Q3" s="3"/>
      <c r="R3" s="3"/>
      <c r="S3" s="3"/>
      <c r="T3" s="3"/>
      <c r="U3" s="3"/>
      <c r="V3" s="3"/>
      <c r="W3" s="3"/>
      <c r="X3" s="3"/>
      <c r="Y3" s="3"/>
    </row>
    <row r="4" customFormat="false" ht="12.75" hidden="false" customHeight="true" outlineLevel="0" collapsed="false">
      <c r="A4" s="6" t="s">
        <v>2</v>
      </c>
      <c r="B4" s="6"/>
      <c r="C4" s="6"/>
      <c r="D4" s="6"/>
      <c r="E4" s="6"/>
      <c r="F4" s="6"/>
      <c r="G4" s="6"/>
      <c r="H4" s="3"/>
      <c r="I4" s="3"/>
      <c r="J4" s="3"/>
      <c r="K4" s="3"/>
      <c r="L4" s="3"/>
      <c r="M4" s="3"/>
      <c r="N4" s="3"/>
      <c r="O4" s="3"/>
      <c r="P4" s="3"/>
      <c r="Q4" s="3"/>
      <c r="R4" s="3"/>
      <c r="S4" s="3"/>
      <c r="T4" s="3"/>
      <c r="U4" s="3"/>
      <c r="V4" s="3"/>
      <c r="W4" s="3"/>
      <c r="X4" s="3"/>
      <c r="Y4" s="3"/>
    </row>
    <row r="5" customFormat="false" ht="13.5" hidden="false" customHeight="true" outlineLevel="0" collapsed="false">
      <c r="A5" s="42" t="s">
        <v>3</v>
      </c>
      <c r="B5" s="42"/>
      <c r="C5" s="42"/>
      <c r="D5" s="42"/>
      <c r="E5" s="42"/>
      <c r="F5" s="42"/>
      <c r="G5" s="8"/>
      <c r="H5" s="3"/>
      <c r="I5" s="3"/>
      <c r="J5" s="3"/>
      <c r="K5" s="3"/>
      <c r="L5" s="3"/>
      <c r="M5" s="3"/>
      <c r="N5" s="3"/>
      <c r="O5" s="3"/>
      <c r="P5" s="3"/>
      <c r="Q5" s="3"/>
      <c r="R5" s="3"/>
      <c r="S5" s="3"/>
      <c r="T5" s="3"/>
      <c r="U5" s="3"/>
      <c r="V5" s="3"/>
      <c r="W5" s="3"/>
      <c r="X5" s="3"/>
      <c r="Y5" s="3"/>
    </row>
    <row r="6" customFormat="false" ht="12.75" hidden="false" customHeight="true" outlineLevel="0" collapsed="false">
      <c r="A6" s="9" t="s">
        <v>58</v>
      </c>
      <c r="B6" s="9"/>
      <c r="C6" s="9"/>
      <c r="D6" s="9"/>
      <c r="E6" s="9"/>
      <c r="F6" s="9"/>
      <c r="G6" s="9"/>
      <c r="H6" s="3"/>
      <c r="I6" s="3"/>
      <c r="J6" s="3"/>
      <c r="K6" s="3"/>
      <c r="L6" s="3"/>
      <c r="M6" s="3"/>
      <c r="N6" s="3"/>
      <c r="O6" s="3"/>
      <c r="P6" s="3"/>
      <c r="Q6" s="3"/>
      <c r="R6" s="3"/>
      <c r="S6" s="3"/>
      <c r="T6" s="3"/>
      <c r="U6" s="3"/>
      <c r="V6" s="3"/>
      <c r="W6" s="3"/>
      <c r="X6" s="3"/>
      <c r="Y6" s="3"/>
    </row>
    <row r="7" customFormat="false" ht="12.75" hidden="false" customHeight="true" outlineLevel="0" collapsed="false">
      <c r="A7" s="43"/>
      <c r="B7" s="43"/>
      <c r="C7" s="43"/>
      <c r="D7" s="43"/>
      <c r="E7" s="43"/>
      <c r="F7" s="43"/>
      <c r="G7" s="43"/>
      <c r="H7" s="3"/>
      <c r="I7" s="3"/>
      <c r="J7" s="3"/>
      <c r="K7" s="3"/>
      <c r="L7" s="3"/>
      <c r="M7" s="3"/>
      <c r="N7" s="3"/>
      <c r="O7" s="3"/>
      <c r="P7" s="3"/>
      <c r="Q7" s="3"/>
      <c r="R7" s="3"/>
      <c r="S7" s="3"/>
      <c r="T7" s="3"/>
      <c r="U7" s="3"/>
      <c r="V7" s="3"/>
      <c r="W7" s="3"/>
      <c r="X7" s="3"/>
      <c r="Y7" s="3"/>
    </row>
    <row r="8" customFormat="false" ht="12.75" hidden="false" customHeight="true" outlineLevel="0" collapsed="false">
      <c r="A8" s="11" t="s">
        <v>6</v>
      </c>
      <c r="B8" s="11"/>
      <c r="C8" s="11"/>
      <c r="D8" s="11"/>
      <c r="E8" s="11"/>
      <c r="F8" s="11"/>
      <c r="G8" s="11"/>
      <c r="H8" s="3"/>
      <c r="I8" s="3"/>
      <c r="J8" s="3"/>
      <c r="K8" s="3"/>
      <c r="L8" s="3"/>
      <c r="M8" s="3"/>
      <c r="N8" s="3"/>
      <c r="O8" s="3"/>
      <c r="P8" s="3"/>
      <c r="Q8" s="3"/>
      <c r="R8" s="3"/>
      <c r="S8" s="3"/>
      <c r="T8" s="3"/>
      <c r="U8" s="3"/>
      <c r="V8" s="3"/>
      <c r="W8" s="3"/>
      <c r="X8" s="3"/>
      <c r="Y8" s="3"/>
    </row>
    <row r="9" customFormat="false" ht="12.75" hidden="false" customHeight="true" outlineLevel="0" collapsed="false">
      <c r="A9" s="12" t="s">
        <v>7</v>
      </c>
      <c r="B9" s="13" t="s">
        <v>8</v>
      </c>
      <c r="C9" s="13" t="s">
        <v>9</v>
      </c>
      <c r="D9" s="12"/>
      <c r="E9" s="12" t="s">
        <v>10</v>
      </c>
      <c r="F9" s="12" t="s">
        <v>11</v>
      </c>
      <c r="G9" s="12" t="s">
        <v>12</v>
      </c>
      <c r="H9" s="3"/>
      <c r="I9" s="3"/>
      <c r="J9" s="3"/>
      <c r="K9" s="3"/>
      <c r="L9" s="3"/>
      <c r="M9" s="3"/>
      <c r="N9" s="3"/>
      <c r="O9" s="3"/>
      <c r="P9" s="3"/>
      <c r="Q9" s="3"/>
      <c r="R9" s="3"/>
      <c r="S9" s="3"/>
      <c r="T9" s="3"/>
      <c r="U9" s="3"/>
      <c r="V9" s="3"/>
      <c r="W9" s="3"/>
      <c r="X9" s="3"/>
      <c r="Y9" s="3"/>
    </row>
    <row r="10" customFormat="false" ht="22.35" hidden="false" customHeight="true" outlineLevel="0" collapsed="false">
      <c r="A10" s="44" t="n">
        <v>1</v>
      </c>
      <c r="B10" s="15" t="s">
        <v>15</v>
      </c>
      <c r="C10" s="44" t="s">
        <v>16</v>
      </c>
      <c r="D10" s="16" t="s">
        <v>17</v>
      </c>
      <c r="E10" s="16" t="s">
        <v>59</v>
      </c>
      <c r="F10" s="17" t="s">
        <v>18</v>
      </c>
      <c r="G10" s="15" t="n">
        <v>4</v>
      </c>
      <c r="H10" s="3"/>
      <c r="I10" s="20"/>
      <c r="J10" s="3"/>
      <c r="K10" s="3"/>
      <c r="L10" s="3"/>
      <c r="M10" s="3"/>
      <c r="N10" s="3"/>
      <c r="O10" s="3"/>
      <c r="P10" s="3"/>
      <c r="Q10" s="3"/>
      <c r="R10" s="3"/>
      <c r="S10" s="3"/>
      <c r="T10" s="3"/>
      <c r="U10" s="3"/>
      <c r="V10" s="3"/>
      <c r="W10" s="3"/>
      <c r="X10" s="3"/>
      <c r="Y10" s="3"/>
    </row>
    <row r="11" customFormat="false" ht="19.4" hidden="false" customHeight="true" outlineLevel="0" collapsed="false">
      <c r="A11" s="44"/>
      <c r="B11" s="44"/>
      <c r="C11" s="44"/>
      <c r="D11" s="44"/>
      <c r="E11" s="16" t="s">
        <v>60</v>
      </c>
      <c r="F11" s="17"/>
      <c r="G11" s="17"/>
      <c r="H11" s="3"/>
      <c r="I11" s="3"/>
      <c r="J11" s="3"/>
      <c r="K11" s="3"/>
      <c r="L11" s="3"/>
      <c r="M11" s="3"/>
      <c r="N11" s="3"/>
      <c r="O11" s="3"/>
      <c r="P11" s="3"/>
      <c r="Q11" s="3"/>
      <c r="R11" s="3"/>
      <c r="S11" s="3"/>
      <c r="T11" s="3"/>
      <c r="U11" s="3"/>
      <c r="V11" s="3"/>
      <c r="W11" s="3"/>
      <c r="X11" s="3"/>
      <c r="Y11" s="3"/>
    </row>
    <row r="12" customFormat="false" ht="15" hidden="false" customHeight="false" outlineLevel="0" collapsed="false">
      <c r="A12" s="44"/>
      <c r="B12" s="44"/>
      <c r="C12" s="44"/>
      <c r="D12" s="44"/>
      <c r="E12" s="16" t="s">
        <v>61</v>
      </c>
      <c r="F12" s="17"/>
      <c r="G12" s="17"/>
      <c r="H12" s="3"/>
      <c r="I12" s="3"/>
      <c r="J12" s="3"/>
      <c r="K12" s="3"/>
      <c r="L12" s="3"/>
      <c r="M12" s="3"/>
      <c r="N12" s="3"/>
      <c r="O12" s="3"/>
      <c r="P12" s="3"/>
      <c r="Q12" s="3"/>
      <c r="R12" s="3"/>
      <c r="S12" s="3"/>
      <c r="T12" s="3"/>
      <c r="U12" s="3"/>
      <c r="V12" s="3"/>
      <c r="W12" s="3"/>
      <c r="X12" s="3"/>
      <c r="Y12" s="3"/>
    </row>
    <row r="13" customFormat="false" ht="82.05" hidden="false" customHeight="false" outlineLevel="0" collapsed="false">
      <c r="A13" s="14" t="n">
        <f aca="false">A10+1</f>
        <v>2</v>
      </c>
      <c r="B13" s="15" t="s">
        <v>15</v>
      </c>
      <c r="C13" s="14" t="s">
        <v>19</v>
      </c>
      <c r="D13" s="16" t="s">
        <v>20</v>
      </c>
      <c r="E13" s="16" t="s">
        <v>62</v>
      </c>
      <c r="F13" s="17" t="s">
        <v>18</v>
      </c>
      <c r="G13" s="15" t="n">
        <v>4</v>
      </c>
      <c r="H13" s="3"/>
      <c r="I13" s="3"/>
      <c r="J13" s="3"/>
      <c r="K13" s="3"/>
      <c r="L13" s="3"/>
      <c r="M13" s="3"/>
      <c r="N13" s="3"/>
      <c r="O13" s="3"/>
      <c r="P13" s="3"/>
      <c r="Q13" s="3"/>
      <c r="R13" s="3"/>
      <c r="S13" s="3"/>
      <c r="T13" s="3"/>
      <c r="U13" s="3"/>
      <c r="V13" s="3"/>
      <c r="W13" s="3"/>
      <c r="X13" s="3"/>
      <c r="Y13" s="3"/>
    </row>
    <row r="14" customFormat="false" ht="37.3" hidden="false" customHeight="false" outlineLevel="0" collapsed="false">
      <c r="A14" s="14" t="n">
        <f aca="false">A13+1</f>
        <v>3</v>
      </c>
      <c r="B14" s="15" t="s">
        <v>15</v>
      </c>
      <c r="C14" s="14" t="s">
        <v>21</v>
      </c>
      <c r="D14" s="16" t="s">
        <v>22</v>
      </c>
      <c r="E14" s="16" t="s">
        <v>63</v>
      </c>
      <c r="F14" s="17" t="s">
        <v>18</v>
      </c>
      <c r="G14" s="15" t="n">
        <v>4</v>
      </c>
      <c r="H14" s="3"/>
      <c r="I14" s="20"/>
      <c r="J14" s="3"/>
      <c r="K14" s="3"/>
      <c r="L14" s="3"/>
      <c r="M14" s="3"/>
      <c r="N14" s="3"/>
      <c r="O14" s="3"/>
      <c r="P14" s="3"/>
      <c r="Q14" s="3"/>
      <c r="R14" s="3"/>
      <c r="S14" s="3"/>
      <c r="T14" s="3"/>
      <c r="U14" s="3"/>
      <c r="V14" s="3"/>
      <c r="W14" s="3"/>
      <c r="X14" s="3"/>
      <c r="Y14" s="3"/>
    </row>
    <row r="15" customFormat="false" ht="12.75" hidden="false" customHeight="true" outlineLevel="0" collapsed="false">
      <c r="A15" s="21" t="s">
        <v>23</v>
      </c>
      <c r="B15" s="21"/>
      <c r="C15" s="21"/>
      <c r="D15" s="21"/>
      <c r="E15" s="21"/>
      <c r="F15" s="21"/>
      <c r="G15" s="21"/>
      <c r="H15" s="3"/>
      <c r="I15" s="3"/>
      <c r="J15" s="3"/>
      <c r="K15" s="3"/>
      <c r="L15" s="3"/>
      <c r="M15" s="3"/>
      <c r="N15" s="3"/>
      <c r="O15" s="3"/>
      <c r="P15" s="3"/>
      <c r="Q15" s="3"/>
      <c r="R15" s="3"/>
      <c r="S15" s="3"/>
      <c r="T15" s="3"/>
      <c r="U15" s="3"/>
      <c r="V15" s="3"/>
      <c r="W15" s="3"/>
      <c r="X15" s="3"/>
      <c r="Y15" s="3"/>
    </row>
    <row r="16" customFormat="false" ht="12.75" hidden="false" customHeight="true" outlineLevel="0" collapsed="false">
      <c r="A16" s="3"/>
      <c r="B16" s="3"/>
      <c r="C16" s="3"/>
      <c r="D16" s="3"/>
      <c r="E16" s="3"/>
      <c r="F16" s="3"/>
      <c r="G16" s="3"/>
      <c r="H16" s="3"/>
      <c r="I16" s="3"/>
      <c r="J16" s="3"/>
      <c r="K16" s="3"/>
      <c r="L16" s="3"/>
      <c r="M16" s="3"/>
      <c r="N16" s="3"/>
      <c r="O16" s="3"/>
      <c r="P16" s="3"/>
      <c r="Q16" s="3"/>
      <c r="R16" s="3"/>
      <c r="S16" s="3"/>
      <c r="T16" s="3"/>
      <c r="U16" s="3"/>
      <c r="V16" s="3"/>
      <c r="W16" s="3"/>
      <c r="X16" s="3"/>
      <c r="Y16" s="3"/>
    </row>
    <row r="17" customFormat="false" ht="12.75" hidden="false" customHeight="true" outlineLevel="0" collapsed="false">
      <c r="A17" s="11" t="s">
        <v>31</v>
      </c>
      <c r="B17" s="11"/>
      <c r="C17" s="11"/>
      <c r="D17" s="11"/>
      <c r="E17" s="11"/>
      <c r="F17" s="11"/>
      <c r="G17" s="11"/>
      <c r="H17" s="3"/>
      <c r="I17" s="3"/>
      <c r="J17" s="3"/>
      <c r="K17" s="3"/>
      <c r="L17" s="3"/>
      <c r="M17" s="3"/>
      <c r="N17" s="3"/>
      <c r="O17" s="3"/>
      <c r="P17" s="3"/>
      <c r="Q17" s="3"/>
      <c r="R17" s="3"/>
      <c r="S17" s="3"/>
      <c r="T17" s="3"/>
      <c r="U17" s="3"/>
      <c r="V17" s="3"/>
      <c r="W17" s="3"/>
      <c r="X17" s="3"/>
      <c r="Y17" s="3"/>
    </row>
    <row r="18" customFormat="false" ht="12.75" hidden="false" customHeight="true" outlineLevel="0" collapsed="false">
      <c r="A18" s="12" t="s">
        <v>7</v>
      </c>
      <c r="B18" s="13" t="s">
        <v>8</v>
      </c>
      <c r="C18" s="13" t="s">
        <v>9</v>
      </c>
      <c r="D18" s="12"/>
      <c r="E18" s="12" t="s">
        <v>10</v>
      </c>
      <c r="F18" s="12" t="s">
        <v>11</v>
      </c>
      <c r="G18" s="12" t="s">
        <v>12</v>
      </c>
      <c r="H18" s="3"/>
      <c r="I18" s="3"/>
      <c r="J18" s="3"/>
      <c r="K18" s="3"/>
      <c r="L18" s="3"/>
      <c r="M18" s="3"/>
      <c r="N18" s="3"/>
      <c r="O18" s="3"/>
      <c r="P18" s="3"/>
      <c r="Q18" s="3"/>
      <c r="R18" s="3"/>
      <c r="S18" s="3"/>
      <c r="T18" s="3"/>
      <c r="U18" s="3"/>
      <c r="V18" s="3"/>
      <c r="W18" s="3"/>
      <c r="X18" s="3"/>
      <c r="Y18" s="3"/>
    </row>
    <row r="19" customFormat="false" ht="15" hidden="false" customHeight="false" outlineLevel="0" collapsed="false">
      <c r="A19" s="14" t="n">
        <v>5</v>
      </c>
      <c r="B19" s="15" t="s">
        <v>25</v>
      </c>
      <c r="C19" s="15" t="s">
        <v>32</v>
      </c>
      <c r="D19" s="16" t="s">
        <v>64</v>
      </c>
      <c r="E19" s="16" t="s">
        <v>65</v>
      </c>
      <c r="F19" s="32" t="s">
        <v>28</v>
      </c>
      <c r="G19" s="15" t="n">
        <v>40</v>
      </c>
      <c r="H19" s="3"/>
      <c r="I19" s="3"/>
      <c r="J19" s="3"/>
      <c r="K19" s="3"/>
      <c r="L19" s="3"/>
      <c r="M19" s="3"/>
      <c r="N19" s="3"/>
      <c r="O19" s="3"/>
      <c r="P19" s="3"/>
      <c r="Q19" s="3"/>
      <c r="R19" s="3"/>
      <c r="S19" s="3"/>
      <c r="T19" s="3"/>
      <c r="U19" s="3"/>
      <c r="V19" s="3"/>
      <c r="W19" s="3"/>
      <c r="X19" s="3"/>
      <c r="Y19" s="3"/>
    </row>
    <row r="20" customFormat="false" ht="37.3" hidden="false" customHeight="false" outlineLevel="0" collapsed="false">
      <c r="A20" s="14" t="n">
        <v>6</v>
      </c>
      <c r="B20" s="15" t="s">
        <v>25</v>
      </c>
      <c r="C20" s="15" t="s">
        <v>34</v>
      </c>
      <c r="D20" s="33" t="s">
        <v>66</v>
      </c>
      <c r="E20" s="16" t="s">
        <v>67</v>
      </c>
      <c r="F20" s="17" t="s">
        <v>28</v>
      </c>
      <c r="G20" s="15" t="n">
        <v>40</v>
      </c>
      <c r="H20" s="3"/>
      <c r="I20" s="3"/>
      <c r="J20" s="3"/>
      <c r="K20" s="3"/>
      <c r="L20" s="3"/>
      <c r="M20" s="3"/>
      <c r="N20" s="3"/>
      <c r="O20" s="3"/>
      <c r="P20" s="3"/>
      <c r="Q20" s="3"/>
      <c r="R20" s="3"/>
      <c r="S20" s="3"/>
      <c r="T20" s="3"/>
      <c r="U20" s="3"/>
      <c r="V20" s="3"/>
      <c r="W20" s="3"/>
      <c r="X20" s="3"/>
      <c r="Y20" s="3"/>
    </row>
    <row r="21" customFormat="false" ht="19.4" hidden="false" customHeight="false" outlineLevel="0" collapsed="false">
      <c r="A21" s="14"/>
      <c r="B21" s="15" t="s">
        <v>68</v>
      </c>
      <c r="C21" s="34" t="s">
        <v>36</v>
      </c>
      <c r="D21" s="35" t="s">
        <v>69</v>
      </c>
      <c r="E21" s="16" t="s">
        <v>70</v>
      </c>
      <c r="F21" s="17" t="s">
        <v>28</v>
      </c>
      <c r="G21" s="15" t="n">
        <v>10</v>
      </c>
      <c r="H21" s="3"/>
      <c r="I21" s="3"/>
      <c r="J21" s="3"/>
      <c r="K21" s="3"/>
      <c r="L21" s="3"/>
      <c r="M21" s="3"/>
      <c r="N21" s="3"/>
      <c r="O21" s="3"/>
      <c r="P21" s="3"/>
      <c r="Q21" s="3"/>
      <c r="R21" s="3"/>
      <c r="S21" s="3"/>
      <c r="T21" s="3"/>
      <c r="U21" s="3"/>
      <c r="V21" s="3"/>
      <c r="W21" s="3"/>
      <c r="X21" s="3"/>
      <c r="Y21" s="3"/>
    </row>
    <row r="22" customFormat="false" ht="15" hidden="false" customHeight="false" outlineLevel="0" collapsed="false">
      <c r="A22" s="14" t="n">
        <v>7</v>
      </c>
      <c r="B22" s="15" t="s">
        <v>25</v>
      </c>
      <c r="C22" s="15" t="s">
        <v>38</v>
      </c>
      <c r="D22" s="16" t="s">
        <v>71</v>
      </c>
      <c r="E22" s="16" t="s">
        <v>67</v>
      </c>
      <c r="F22" s="17" t="s">
        <v>28</v>
      </c>
      <c r="G22" s="15" t="n">
        <v>40</v>
      </c>
      <c r="H22" s="3"/>
      <c r="I22" s="3"/>
      <c r="J22" s="3"/>
      <c r="K22" s="3"/>
      <c r="L22" s="3"/>
      <c r="M22" s="3"/>
      <c r="N22" s="3"/>
      <c r="O22" s="3"/>
      <c r="P22" s="3"/>
      <c r="Q22" s="3"/>
      <c r="R22" s="3"/>
      <c r="S22" s="3"/>
      <c r="T22" s="3"/>
      <c r="U22" s="3"/>
      <c r="V22" s="3"/>
      <c r="W22" s="3"/>
      <c r="X22" s="3"/>
      <c r="Y22" s="3"/>
    </row>
    <row r="23" customFormat="false" ht="12.75" hidden="false" customHeight="true" outlineLevel="0" collapsed="false">
      <c r="A23" s="21" t="s">
        <v>40</v>
      </c>
      <c r="B23" s="21"/>
      <c r="C23" s="21"/>
      <c r="D23" s="21"/>
      <c r="E23" s="21"/>
      <c r="F23" s="21"/>
      <c r="G23" s="21"/>
      <c r="H23" s="3"/>
      <c r="I23" s="3"/>
      <c r="J23" s="3"/>
      <c r="K23" s="3"/>
      <c r="L23" s="3"/>
      <c r="M23" s="3"/>
      <c r="N23" s="3"/>
      <c r="O23" s="3"/>
      <c r="P23" s="3"/>
      <c r="Q23" s="3"/>
      <c r="R23" s="3"/>
      <c r="S23" s="3"/>
      <c r="T23" s="3"/>
      <c r="U23" s="3"/>
      <c r="V23" s="3"/>
      <c r="W23" s="3"/>
      <c r="X23" s="3"/>
      <c r="Y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row>
    <row r="25" customFormat="false" ht="12.75" hidden="false" customHeight="true" outlineLevel="0" collapsed="false">
      <c r="A25" s="11" t="s">
        <v>41</v>
      </c>
      <c r="B25" s="11"/>
      <c r="C25" s="11"/>
      <c r="D25" s="11"/>
      <c r="E25" s="11"/>
      <c r="F25" s="11"/>
      <c r="G25" s="11"/>
      <c r="H25" s="3"/>
      <c r="I25" s="3"/>
      <c r="J25" s="3"/>
      <c r="K25" s="3"/>
      <c r="L25" s="3"/>
      <c r="M25" s="3"/>
      <c r="N25" s="3"/>
      <c r="O25" s="3"/>
      <c r="P25" s="3"/>
      <c r="Q25" s="3"/>
      <c r="R25" s="3"/>
      <c r="S25" s="3"/>
      <c r="T25" s="3"/>
      <c r="U25" s="3"/>
      <c r="V25" s="3"/>
      <c r="W25" s="3"/>
      <c r="X25" s="3"/>
      <c r="Y25" s="3"/>
    </row>
    <row r="26" customFormat="false" ht="12.75" hidden="false" customHeight="true" outlineLevel="0" collapsed="false">
      <c r="A26" s="12" t="s">
        <v>7</v>
      </c>
      <c r="B26" s="13" t="s">
        <v>8</v>
      </c>
      <c r="C26" s="13" t="s">
        <v>9</v>
      </c>
      <c r="D26" s="12"/>
      <c r="E26" s="12" t="s">
        <v>10</v>
      </c>
      <c r="F26" s="12" t="s">
        <v>11</v>
      </c>
      <c r="G26" s="12" t="s">
        <v>12</v>
      </c>
      <c r="H26" s="3"/>
      <c r="I26" s="3"/>
      <c r="J26" s="3"/>
      <c r="K26" s="3"/>
      <c r="L26" s="3"/>
      <c r="M26" s="3"/>
      <c r="N26" s="3"/>
      <c r="O26" s="3"/>
      <c r="P26" s="3"/>
      <c r="Q26" s="3"/>
      <c r="R26" s="3"/>
      <c r="S26" s="3"/>
      <c r="T26" s="3"/>
      <c r="U26" s="3"/>
      <c r="V26" s="3"/>
      <c r="W26" s="3"/>
      <c r="X26" s="3"/>
      <c r="Y26" s="3"/>
    </row>
    <row r="27" customFormat="false" ht="15" hidden="false" customHeight="false" outlineLevel="0" collapsed="false">
      <c r="A27" s="14" t="n">
        <v>8</v>
      </c>
      <c r="B27" s="15" t="s">
        <v>25</v>
      </c>
      <c r="C27" s="15" t="s">
        <v>42</v>
      </c>
      <c r="D27" s="16" t="s">
        <v>72</v>
      </c>
      <c r="E27" s="16" t="s">
        <v>73</v>
      </c>
      <c r="F27" s="17" t="s">
        <v>44</v>
      </c>
      <c r="G27" s="45" t="n">
        <f aca="false">10/176</f>
        <v>0.0568181818181818</v>
      </c>
      <c r="H27" s="3"/>
      <c r="I27" s="3"/>
      <c r="J27" s="3"/>
      <c r="K27" s="3"/>
      <c r="L27" s="3"/>
      <c r="M27" s="3"/>
      <c r="N27" s="3"/>
      <c r="O27" s="3"/>
      <c r="P27" s="3"/>
      <c r="Q27" s="3"/>
      <c r="R27" s="3"/>
      <c r="S27" s="3"/>
      <c r="T27" s="3"/>
      <c r="U27" s="3"/>
      <c r="V27" s="3"/>
      <c r="W27" s="3"/>
      <c r="X27" s="3"/>
      <c r="Y27" s="3"/>
    </row>
    <row r="28" customFormat="false" ht="15" hidden="false" customHeight="false" outlineLevel="0" collapsed="false">
      <c r="A28" s="14" t="n">
        <v>9</v>
      </c>
      <c r="B28" s="15" t="s">
        <v>25</v>
      </c>
      <c r="C28" s="15" t="s">
        <v>45</v>
      </c>
      <c r="D28" s="16" t="s">
        <v>74</v>
      </c>
      <c r="E28" s="16" t="s">
        <v>75</v>
      </c>
      <c r="F28" s="17" t="s">
        <v>44</v>
      </c>
      <c r="G28" s="45" t="n">
        <f aca="false">80/176</f>
        <v>0.454545454545455</v>
      </c>
      <c r="H28" s="3"/>
      <c r="I28" s="3"/>
      <c r="J28" s="3"/>
      <c r="K28" s="3"/>
      <c r="L28" s="3"/>
      <c r="M28" s="3"/>
      <c r="N28" s="3"/>
      <c r="O28" s="3"/>
      <c r="P28" s="3"/>
      <c r="Q28" s="3"/>
      <c r="R28" s="3"/>
      <c r="S28" s="3"/>
      <c r="T28" s="3"/>
      <c r="U28" s="3"/>
      <c r="V28" s="3"/>
      <c r="W28" s="3"/>
      <c r="X28" s="3"/>
      <c r="Y28" s="3"/>
    </row>
    <row r="29" customFormat="false" ht="15" hidden="false" customHeight="false" outlineLevel="0" collapsed="false">
      <c r="A29" s="14" t="n">
        <v>10</v>
      </c>
      <c r="B29" s="15" t="s">
        <v>25</v>
      </c>
      <c r="C29" s="15" t="s">
        <v>47</v>
      </c>
      <c r="D29" s="16" t="s">
        <v>76</v>
      </c>
      <c r="E29" s="16" t="s">
        <v>77</v>
      </c>
      <c r="F29" s="17" t="s">
        <v>44</v>
      </c>
      <c r="G29" s="45" t="n">
        <f aca="false">120/176</f>
        <v>0.681818181818182</v>
      </c>
      <c r="H29" s="3"/>
      <c r="I29" s="3"/>
      <c r="J29" s="3"/>
      <c r="K29" s="3"/>
      <c r="L29" s="3"/>
      <c r="M29" s="3"/>
      <c r="N29" s="3"/>
      <c r="O29" s="3"/>
      <c r="P29" s="3"/>
      <c r="Q29" s="3"/>
      <c r="R29" s="3"/>
      <c r="S29" s="3"/>
      <c r="T29" s="3"/>
      <c r="U29" s="3"/>
      <c r="V29" s="3"/>
      <c r="W29" s="3"/>
      <c r="X29" s="3"/>
      <c r="Y29" s="3"/>
    </row>
    <row r="30" customFormat="false" ht="15" hidden="false" customHeight="false" outlineLevel="0" collapsed="false">
      <c r="A30" s="14" t="n">
        <v>11</v>
      </c>
      <c r="B30" s="15" t="s">
        <v>25</v>
      </c>
      <c r="C30" s="15" t="s">
        <v>49</v>
      </c>
      <c r="D30" s="16" t="s">
        <v>78</v>
      </c>
      <c r="E30" s="16" t="s">
        <v>79</v>
      </c>
      <c r="F30" s="17" t="s">
        <v>44</v>
      </c>
      <c r="G30" s="45" t="n">
        <f aca="false">20/176</f>
        <v>0.113636363636364</v>
      </c>
      <c r="H30" s="3"/>
      <c r="I30" s="3"/>
      <c r="J30" s="3"/>
      <c r="K30" s="3"/>
      <c r="L30" s="3"/>
      <c r="M30" s="3"/>
      <c r="N30" s="3"/>
      <c r="O30" s="3"/>
      <c r="P30" s="3"/>
      <c r="Q30" s="3"/>
      <c r="R30" s="3"/>
      <c r="S30" s="3"/>
      <c r="T30" s="3"/>
      <c r="U30" s="3"/>
      <c r="V30" s="3"/>
      <c r="W30" s="3"/>
      <c r="X30" s="3"/>
      <c r="Y30" s="3"/>
    </row>
    <row r="31" customFormat="false" ht="23.1" hidden="false" customHeight="true" outlineLevel="0" collapsed="false">
      <c r="A31" s="14" t="n">
        <v>12</v>
      </c>
      <c r="B31" s="15" t="s">
        <v>25</v>
      </c>
      <c r="C31" s="15" t="s">
        <v>45</v>
      </c>
      <c r="D31" s="16" t="s">
        <v>80</v>
      </c>
      <c r="E31" s="16" t="s">
        <v>81</v>
      </c>
      <c r="F31" s="17" t="s">
        <v>44</v>
      </c>
      <c r="G31" s="45" t="n">
        <f aca="false">48/176</f>
        <v>0.272727272727273</v>
      </c>
      <c r="H31" s="3"/>
      <c r="I31" s="3"/>
      <c r="J31" s="3"/>
      <c r="K31" s="3"/>
      <c r="L31" s="3"/>
      <c r="M31" s="3"/>
      <c r="N31" s="3"/>
      <c r="O31" s="3"/>
      <c r="P31" s="3"/>
      <c r="Q31" s="3"/>
      <c r="R31" s="3"/>
      <c r="S31" s="3"/>
      <c r="T31" s="3"/>
      <c r="U31" s="3"/>
      <c r="V31" s="3"/>
      <c r="W31" s="3"/>
      <c r="X31" s="3"/>
      <c r="Y31" s="3"/>
    </row>
    <row r="32" customFormat="false" ht="19.4" hidden="false" customHeight="false" outlineLevel="0" collapsed="false">
      <c r="A32" s="14" t="n">
        <v>13</v>
      </c>
      <c r="B32" s="15" t="s">
        <v>25</v>
      </c>
      <c r="C32" s="15" t="s">
        <v>47</v>
      </c>
      <c r="D32" s="16" t="s">
        <v>82</v>
      </c>
      <c r="E32" s="16" t="s">
        <v>81</v>
      </c>
      <c r="F32" s="17" t="s">
        <v>44</v>
      </c>
      <c r="G32" s="45" t="n">
        <f aca="false">48/176</f>
        <v>0.272727272727273</v>
      </c>
      <c r="H32" s="3"/>
      <c r="I32" s="3"/>
      <c r="J32" s="3"/>
      <c r="K32" s="3"/>
      <c r="L32" s="3"/>
      <c r="M32" s="3"/>
      <c r="N32" s="3"/>
      <c r="O32" s="3"/>
      <c r="P32" s="3"/>
      <c r="Q32" s="3"/>
      <c r="R32" s="3"/>
      <c r="S32" s="3"/>
      <c r="T32" s="3"/>
      <c r="U32" s="3"/>
      <c r="V32" s="3"/>
      <c r="W32" s="3"/>
      <c r="X32" s="3"/>
      <c r="Y32" s="3"/>
    </row>
    <row r="33" customFormat="false" ht="15" hidden="false" customHeight="false" outlineLevel="0" collapsed="false">
      <c r="A33" s="14" t="n">
        <v>14</v>
      </c>
      <c r="B33" s="15" t="s">
        <v>25</v>
      </c>
      <c r="C33" s="15" t="s">
        <v>53</v>
      </c>
      <c r="D33" s="16" t="s">
        <v>83</v>
      </c>
      <c r="E33" s="16" t="s">
        <v>84</v>
      </c>
      <c r="F33" s="17" t="s">
        <v>44</v>
      </c>
      <c r="G33" s="45" t="n">
        <f aca="false">20/176</f>
        <v>0.113636363636364</v>
      </c>
      <c r="H33" s="3"/>
      <c r="I33" s="3"/>
      <c r="J33" s="3"/>
      <c r="K33" s="3"/>
      <c r="L33" s="3"/>
      <c r="M33" s="3"/>
      <c r="N33" s="3"/>
      <c r="O33" s="3"/>
      <c r="P33" s="3"/>
      <c r="Q33" s="3"/>
      <c r="R33" s="3"/>
      <c r="S33" s="3"/>
      <c r="T33" s="3"/>
      <c r="U33" s="3"/>
      <c r="V33" s="3"/>
      <c r="W33" s="3"/>
      <c r="X33" s="3"/>
      <c r="Y33" s="3"/>
    </row>
    <row r="34" customFormat="false" ht="12.75" hidden="false" customHeight="true" outlineLevel="0" collapsed="false">
      <c r="A34" s="21" t="s">
        <v>85</v>
      </c>
      <c r="B34" s="21"/>
      <c r="C34" s="21"/>
      <c r="D34" s="21"/>
      <c r="E34" s="21"/>
      <c r="F34" s="21"/>
      <c r="G34" s="21"/>
      <c r="H34" s="3"/>
      <c r="I34" s="3"/>
      <c r="J34" s="3"/>
      <c r="K34" s="3"/>
      <c r="L34" s="3"/>
      <c r="M34" s="3"/>
      <c r="N34" s="3"/>
      <c r="O34" s="3"/>
      <c r="P34" s="3"/>
      <c r="Q34" s="3"/>
      <c r="R34" s="3"/>
      <c r="S34" s="3"/>
      <c r="T34" s="3"/>
      <c r="U34" s="3"/>
      <c r="V34" s="3"/>
      <c r="W34" s="3"/>
      <c r="X34" s="3"/>
      <c r="Y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row>
    <row r="36" customFormat="false" ht="12.75" hidden="false" customHeight="true" outlineLevel="0" collapsed="false">
      <c r="A36" s="46" t="s">
        <v>86</v>
      </c>
      <c r="B36" s="46"/>
      <c r="C36" s="46"/>
      <c r="D36" s="46"/>
      <c r="E36" s="46"/>
      <c r="F36" s="46"/>
      <c r="G36" s="46"/>
      <c r="H36" s="3"/>
      <c r="I36" s="3"/>
      <c r="J36" s="3"/>
      <c r="K36" s="3"/>
      <c r="L36" s="3"/>
      <c r="M36" s="3"/>
      <c r="N36" s="3"/>
      <c r="O36" s="3"/>
      <c r="P36" s="3"/>
      <c r="Q36" s="3"/>
      <c r="R36" s="3"/>
      <c r="S36" s="3"/>
      <c r="T36" s="3"/>
      <c r="U36" s="3"/>
      <c r="V36" s="3"/>
      <c r="W36" s="3"/>
      <c r="X36" s="3"/>
      <c r="Y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row>
  </sheetData>
  <mergeCells count="20">
    <mergeCell ref="A1:G1"/>
    <mergeCell ref="A2:G2"/>
    <mergeCell ref="A3:G3"/>
    <mergeCell ref="A4:G4"/>
    <mergeCell ref="A5:F5"/>
    <mergeCell ref="A6:G6"/>
    <mergeCell ref="A7:G7"/>
    <mergeCell ref="A8:G8"/>
    <mergeCell ref="A10:A12"/>
    <mergeCell ref="B10:B12"/>
    <mergeCell ref="C10:C12"/>
    <mergeCell ref="D10:D12"/>
    <mergeCell ref="F10:F12"/>
    <mergeCell ref="G10:G12"/>
    <mergeCell ref="A15:G15"/>
    <mergeCell ref="A17:G17"/>
    <mergeCell ref="A23:G23"/>
    <mergeCell ref="A25:G25"/>
    <mergeCell ref="A34:G34"/>
    <mergeCell ref="A36:G36"/>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R18" activeCellId="0" sqref="R18"/>
    </sheetView>
  </sheetViews>
  <sheetFormatPr defaultColWidth="14.41796875" defaultRowHeight="15" zeroHeight="false" outlineLevelRow="0" outlineLevelCol="0"/>
  <cols>
    <col collapsed="false" customWidth="true" hidden="false" outlineLevel="0" max="1" min="1" style="1" width="12.43"/>
    <col collapsed="false" customWidth="true" hidden="false" outlineLevel="0" max="2" min="2" style="1" width="11.3"/>
    <col collapsed="false" customWidth="true" hidden="false" outlineLevel="0" max="3" min="3" style="1" width="3.97"/>
    <col collapsed="false" customWidth="true" hidden="false" outlineLevel="0" max="4" min="4" style="1" width="22.31"/>
    <col collapsed="false" customWidth="true" hidden="false" outlineLevel="0" max="5" min="5" style="1" width="12.57"/>
    <col collapsed="false" customWidth="true" hidden="false" outlineLevel="0" max="8" min="6" style="1" width="11.86"/>
    <col collapsed="false" customWidth="true" hidden="false" outlineLevel="0" max="9" min="9" style="1" width="9.13"/>
    <col collapsed="false" customWidth="true" hidden="false" outlineLevel="0" max="10" min="10" style="1" width="16.81"/>
    <col collapsed="false" customWidth="true" hidden="false" outlineLevel="0" max="26" min="11" style="1" width="8.71"/>
  </cols>
  <sheetData>
    <row r="1" customFormat="false" ht="12.8" hidden="false" customHeight="false" outlineLevel="0" collapsed="false">
      <c r="A1" s="47"/>
      <c r="B1" s="47"/>
      <c r="C1" s="47"/>
      <c r="D1" s="47"/>
      <c r="E1" s="48"/>
      <c r="F1" s="49"/>
      <c r="G1" s="50"/>
      <c r="H1" s="49"/>
      <c r="I1" s="49"/>
      <c r="J1" s="49"/>
      <c r="K1" s="49"/>
    </row>
    <row r="2" customFormat="false" ht="61.15" hidden="false" customHeight="true" outlineLevel="0" collapsed="false">
      <c r="A2" s="51" t="s">
        <v>87</v>
      </c>
      <c r="B2" s="51"/>
      <c r="C2" s="51"/>
      <c r="D2" s="51"/>
      <c r="E2" s="51"/>
      <c r="F2" s="51"/>
      <c r="G2" s="51"/>
      <c r="H2" s="51"/>
      <c r="I2" s="51"/>
      <c r="J2" s="51"/>
      <c r="K2" s="49"/>
    </row>
    <row r="3" customFormat="false" ht="12.8" hidden="false" customHeight="false" outlineLevel="0" collapsed="false">
      <c r="A3" s="52" t="s">
        <v>0</v>
      </c>
      <c r="B3" s="52"/>
      <c r="C3" s="52"/>
      <c r="D3" s="52"/>
      <c r="E3" s="52"/>
      <c r="F3" s="52"/>
      <c r="G3" s="52"/>
      <c r="H3" s="52"/>
      <c r="I3" s="52"/>
      <c r="J3" s="52"/>
      <c r="K3" s="49"/>
    </row>
    <row r="4" customFormat="false" ht="12.8" hidden="false" customHeight="false" outlineLevel="0" collapsed="false">
      <c r="A4" s="52" t="s">
        <v>1</v>
      </c>
      <c r="B4" s="52"/>
      <c r="C4" s="52"/>
      <c r="D4" s="52"/>
      <c r="E4" s="52"/>
      <c r="F4" s="52"/>
      <c r="G4" s="52"/>
      <c r="H4" s="52"/>
      <c r="I4" s="52"/>
      <c r="J4" s="52"/>
      <c r="K4" s="49"/>
    </row>
    <row r="5" customFormat="false" ht="20.1" hidden="false" customHeight="true" outlineLevel="0" collapsed="false">
      <c r="A5" s="53" t="s">
        <v>88</v>
      </c>
      <c r="B5" s="53"/>
      <c r="C5" s="53"/>
      <c r="D5" s="53"/>
      <c r="E5" s="53"/>
      <c r="F5" s="53"/>
      <c r="G5" s="53"/>
      <c r="H5" s="53"/>
      <c r="I5" s="53"/>
      <c r="J5" s="53"/>
      <c r="K5" s="49"/>
    </row>
    <row r="6" customFormat="false" ht="21.6" hidden="false" customHeight="true" outlineLevel="0" collapsed="false">
      <c r="A6" s="54" t="s">
        <v>3</v>
      </c>
      <c r="B6" s="54"/>
      <c r="C6" s="54"/>
      <c r="D6" s="54"/>
      <c r="E6" s="54"/>
      <c r="F6" s="54"/>
      <c r="G6" s="8"/>
      <c r="H6" s="8"/>
      <c r="I6" s="55"/>
      <c r="J6" s="55"/>
      <c r="K6" s="49"/>
    </row>
    <row r="7" customFormat="false" ht="12.8" hidden="false" customHeight="false" outlineLevel="0" collapsed="false">
      <c r="A7" s="56"/>
      <c r="B7" s="56"/>
      <c r="C7" s="56"/>
      <c r="D7" s="56"/>
      <c r="E7" s="57"/>
      <c r="F7" s="55"/>
      <c r="G7" s="58"/>
      <c r="H7" s="55"/>
      <c r="I7" s="55"/>
      <c r="J7" s="55"/>
      <c r="K7" s="49"/>
    </row>
    <row r="8" customFormat="false" ht="12.8" hidden="false" customHeight="true" outlineLevel="0" collapsed="false">
      <c r="A8" s="59" t="s">
        <v>89</v>
      </c>
      <c r="B8" s="59"/>
      <c r="C8" s="59"/>
      <c r="D8" s="60" t="s">
        <v>90</v>
      </c>
      <c r="E8" s="61" t="s">
        <v>91</v>
      </c>
      <c r="F8" s="61"/>
      <c r="G8" s="61"/>
      <c r="H8" s="62" t="s">
        <v>92</v>
      </c>
      <c r="I8" s="62"/>
      <c r="J8" s="63" t="n">
        <f aca="false">ROUND((((1+SUM(G$10:G$11)+G13)*(1+G$12)*(1+G$14))/(1-SUM(G$15)))-1,4)</f>
        <v>0.2</v>
      </c>
      <c r="K8" s="64"/>
    </row>
    <row r="9" customFormat="false" ht="12.8" hidden="false" customHeight="false" outlineLevel="0" collapsed="false">
      <c r="A9" s="59"/>
      <c r="B9" s="59"/>
      <c r="C9" s="59"/>
      <c r="D9" s="60"/>
      <c r="E9" s="61"/>
      <c r="F9" s="61"/>
      <c r="G9" s="61"/>
      <c r="H9" s="62"/>
      <c r="I9" s="62"/>
      <c r="J9" s="63"/>
      <c r="K9" s="64"/>
    </row>
    <row r="10" customFormat="false" ht="12.8" hidden="false" customHeight="true" outlineLevel="0" collapsed="false">
      <c r="A10" s="65" t="s">
        <v>93</v>
      </c>
      <c r="B10" s="65"/>
      <c r="C10" s="65"/>
      <c r="D10" s="66" t="s">
        <v>94</v>
      </c>
      <c r="E10" s="67" t="s">
        <v>95</v>
      </c>
      <c r="F10" s="67"/>
      <c r="G10" s="68" t="n">
        <v>0.01</v>
      </c>
      <c r="H10" s="69" t="s">
        <v>96</v>
      </c>
      <c r="I10" s="69"/>
      <c r="J10" s="69"/>
      <c r="K10" s="70"/>
    </row>
    <row r="11" customFormat="false" ht="14.95" hidden="false" customHeight="true" outlineLevel="0" collapsed="false">
      <c r="A11" s="65" t="s">
        <v>97</v>
      </c>
      <c r="B11" s="65"/>
      <c r="C11" s="65"/>
      <c r="D11" s="66" t="s">
        <v>98</v>
      </c>
      <c r="E11" s="67" t="s">
        <v>99</v>
      </c>
      <c r="F11" s="67"/>
      <c r="G11" s="71" t="n">
        <v>0.01</v>
      </c>
      <c r="H11" s="69"/>
      <c r="I11" s="69"/>
      <c r="J11" s="69"/>
      <c r="K11" s="70"/>
    </row>
    <row r="12" customFormat="false" ht="12.8" hidden="false" customHeight="false" outlineLevel="0" collapsed="false">
      <c r="A12" s="65" t="s">
        <v>100</v>
      </c>
      <c r="B12" s="65"/>
      <c r="C12" s="65"/>
      <c r="D12" s="66" t="s">
        <v>101</v>
      </c>
      <c r="E12" s="67" t="s">
        <v>102</v>
      </c>
      <c r="F12" s="67"/>
      <c r="G12" s="71" t="n">
        <v>0.0125</v>
      </c>
      <c r="H12" s="69"/>
      <c r="I12" s="69"/>
      <c r="J12" s="69"/>
      <c r="K12" s="70"/>
    </row>
    <row r="13" customFormat="false" ht="12.8" hidden="false" customHeight="false" outlineLevel="0" collapsed="false">
      <c r="A13" s="65" t="s">
        <v>103</v>
      </c>
      <c r="B13" s="65"/>
      <c r="C13" s="65"/>
      <c r="D13" s="66" t="s">
        <v>104</v>
      </c>
      <c r="E13" s="67" t="s">
        <v>105</v>
      </c>
      <c r="F13" s="67"/>
      <c r="G13" s="71" t="n">
        <v>0.03</v>
      </c>
      <c r="H13" s="69"/>
      <c r="I13" s="69"/>
      <c r="J13" s="69"/>
      <c r="K13" s="70"/>
    </row>
    <row r="14" customFormat="false" ht="12.8" hidden="false" customHeight="false" outlineLevel="0" collapsed="false">
      <c r="A14" s="65" t="s">
        <v>106</v>
      </c>
      <c r="B14" s="65"/>
      <c r="C14" s="65"/>
      <c r="D14" s="66" t="s">
        <v>107</v>
      </c>
      <c r="E14" s="67" t="s">
        <v>108</v>
      </c>
      <c r="F14" s="67"/>
      <c r="G14" s="71" t="n">
        <v>0.065</v>
      </c>
      <c r="H14" s="69"/>
      <c r="I14" s="69"/>
      <c r="J14" s="69"/>
      <c r="K14" s="70"/>
    </row>
    <row r="15" customFormat="false" ht="12.8" hidden="false" customHeight="false" outlineLevel="0" collapsed="false">
      <c r="A15" s="72" t="s">
        <v>109</v>
      </c>
      <c r="B15" s="72"/>
      <c r="C15" s="72"/>
      <c r="D15" s="73" t="s">
        <v>110</v>
      </c>
      <c r="E15" s="74" t="s">
        <v>111</v>
      </c>
      <c r="F15" s="74"/>
      <c r="G15" s="75" t="n">
        <v>0.0565</v>
      </c>
      <c r="H15" s="69"/>
      <c r="I15" s="69"/>
      <c r="J15" s="69"/>
      <c r="K15" s="70"/>
    </row>
    <row r="16" customFormat="false" ht="12.8" hidden="false" customHeight="false" outlineLevel="0" collapsed="false">
      <c r="A16" s="76"/>
      <c r="B16" s="76"/>
      <c r="C16" s="76"/>
      <c r="D16" s="76"/>
      <c r="E16" s="76"/>
      <c r="F16" s="76"/>
      <c r="G16" s="76"/>
      <c r="H16" s="76"/>
      <c r="I16" s="76"/>
      <c r="J16" s="76"/>
      <c r="K16" s="77"/>
    </row>
    <row r="17" customFormat="false" ht="12.75" hidden="false" customHeight="true" outlineLevel="0" collapsed="false">
      <c r="A17" s="3"/>
      <c r="B17" s="3"/>
      <c r="C17" s="3"/>
      <c r="D17" s="3"/>
      <c r="E17" s="3"/>
      <c r="F17" s="3"/>
      <c r="G17" s="3"/>
    </row>
    <row r="18" customFormat="false" ht="12.75" hidden="false" customHeight="true" outlineLevel="0" collapsed="false"/>
    <row r="19" customFormat="false" ht="12.75" hidden="false" customHeight="true" outlineLevel="0" collapsed="false"/>
    <row r="20" customFormat="false" ht="12.75" hidden="false" customHeight="true" outlineLevel="0" collapsed="false"/>
    <row r="21" customFormat="false" ht="12.75" hidden="false" customHeight="true" outlineLevel="0" collapsed="false"/>
    <row r="22" customFormat="false" ht="12.75" hidden="false" customHeight="true" outlineLevel="0" collapsed="false"/>
    <row r="23" customFormat="false" ht="12.75" hidden="false" customHeight="true" outlineLevel="0" collapsed="false"/>
    <row r="24" customFormat="false" ht="12.75" hidden="false" customHeight="true" outlineLevel="0" collapsed="false"/>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c r="Z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c r="Z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c r="Z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c r="Z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c r="Z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c r="Z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c r="Z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c r="Z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c r="Z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c r="Z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c r="Z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c r="Z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c r="Z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c r="Z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c r="Z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c r="Z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c r="Z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customFormat="false" ht="12.75" hidden="false" customHeight="tru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customFormat="false" ht="12.75" hidden="false" customHeight="tru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customFormat="false" ht="12.75" hidden="false" customHeight="tru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customFormat="false" ht="12.75" hidden="false" customHeight="tru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customFormat="false" ht="12.75" hidden="false" customHeight="tru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customFormat="false" ht="12.75" hidden="false" customHeight="tru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customFormat="false" ht="12.75" hidden="false" customHeight="true" outlineLevel="0" collapsed="false">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customFormat="false" ht="12.75" hidden="false" customHeight="true" outlineLevel="0" collapsed="false">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customFormat="false" ht="12.75" hidden="false" customHeight="true" outlineLevel="0" collapsed="false">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customFormat="false" ht="12.75" hidden="false" customHeight="true" outlineLevel="0" collapsed="false">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customFormat="false" ht="12.75" hidden="false" customHeight="true" outlineLevel="0" collapsed="false">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customFormat="false" ht="12.75" hidden="false" customHeight="true" outlineLevel="0" collapsed="false">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customFormat="false" ht="12.75" hidden="false" customHeight="true" outlineLevel="0" collapsed="false">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customFormat="false" ht="12.75" hidden="false" customHeight="true" outlineLevel="0" collapsed="false">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customFormat="false" ht="12.75" hidden="false" customHeight="true" outlineLevel="0" collapsed="false">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customFormat="false" ht="12.75" hidden="false" customHeight="true" outlineLevel="0" collapsed="false">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customFormat="false" ht="12.75" hidden="false" customHeight="true" outlineLevel="0" collapsed="false">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customFormat="false" ht="12.75" hidden="false" customHeight="true" outlineLevel="0" collapsed="false">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customFormat="false" ht="12.75" hidden="false" customHeight="true" outlineLevel="0" collapsed="false">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customFormat="false" ht="12.75" hidden="false" customHeight="true" outlineLevel="0" collapsed="false">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customFormat="false" ht="12.75" hidden="false" customHeight="true" outlineLevel="0" collapsed="false">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customFormat="false" ht="12.75" hidden="false" customHeight="true" outlineLevel="0" collapsed="false">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customFormat="false" ht="12.75" hidden="false" customHeight="true" outlineLevel="0" collapsed="false">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customFormat="false" ht="12.75" hidden="false" customHeight="true" outlineLevel="0" collapsed="false">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customFormat="false" ht="12.75" hidden="false" customHeight="true" outlineLevel="0" collapsed="false">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customFormat="false" ht="12.75" hidden="false" customHeight="true" outlineLevel="0" collapsed="false">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customFormat="false" ht="12.75" hidden="false" customHeight="true" outlineLevel="0" collapsed="false">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customFormat="false" ht="12.75" hidden="false" customHeight="true" outlineLevel="0" collapsed="false">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customFormat="false" ht="12.75" hidden="false" customHeight="true" outlineLevel="0" collapsed="false">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customFormat="false" ht="12.75" hidden="false" customHeight="true" outlineLevel="0" collapsed="false">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customFormat="false" ht="12.75" hidden="false" customHeight="true" outlineLevel="0" collapsed="false">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customFormat="false" ht="12.75" hidden="false" customHeight="true" outlineLevel="0" collapsed="false">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customFormat="false" ht="12.75" hidden="false" customHeight="true" outlineLevel="0" collapsed="false">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customFormat="false" ht="12.75" hidden="false" customHeight="true" outlineLevel="0" collapsed="false">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customFormat="false" ht="12.75" hidden="false" customHeight="true" outlineLevel="0" collapsed="false">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customFormat="false" ht="12.75" hidden="false" customHeight="true" outlineLevel="0" collapsed="false">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customFormat="false" ht="12.75" hidden="false" customHeight="true" outlineLevel="0" collapsed="false">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customFormat="false" ht="12.75" hidden="false" customHeight="true" outlineLevel="0" collapsed="false">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customFormat="false" ht="12.75" hidden="false" customHeight="true" outlineLevel="0" collapsed="false">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customFormat="false" ht="12.75" hidden="false" customHeight="true" outlineLevel="0" collapsed="false">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customFormat="false" ht="12.75" hidden="false" customHeight="true" outlineLevel="0" collapsed="false">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customFormat="false" ht="12.75" hidden="false" customHeight="true" outlineLevel="0" collapsed="false">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customFormat="false" ht="12.75" hidden="false" customHeight="true" outlineLevel="0" collapsed="false">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customFormat="false" ht="12.75" hidden="false" customHeight="true" outlineLevel="0" collapsed="false">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customFormat="false" ht="12.75" hidden="false" customHeight="true" outlineLevel="0" collapsed="false">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customFormat="false" ht="12.75" hidden="false" customHeight="true" outlineLevel="0" collapsed="false">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customFormat="false" ht="12.75" hidden="false" customHeight="true" outlineLevel="0" collapsed="false">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customFormat="false" ht="12.75" hidden="false" customHeight="true" outlineLevel="0" collapsed="false">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customFormat="false" ht="12.75" hidden="false" customHeight="true" outlineLevel="0" collapsed="false">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customFormat="false" ht="12.75" hidden="false" customHeight="true" outlineLevel="0" collapsed="false">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customFormat="false" ht="12.75" hidden="false" customHeight="true" outlineLevel="0" collapsed="false">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customFormat="false" ht="12.75" hidden="false" customHeight="true" outlineLevel="0" collapsed="false">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customFormat="false" ht="12.75" hidden="false" customHeight="true" outlineLevel="0" collapsed="false">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customFormat="false" ht="12.75" hidden="false" customHeight="true" outlineLevel="0" collapsed="false">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customFormat="false" ht="12.75" hidden="false" customHeight="true" outlineLevel="0" collapsed="false">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customFormat="false" ht="12.75" hidden="false" customHeight="true" outlineLevel="0" collapsed="false">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customFormat="false" ht="12.75" hidden="false" customHeight="true" outlineLevel="0" collapsed="false">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customFormat="false" ht="12.75" hidden="false" customHeight="true" outlineLevel="0" collapsed="false">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customFormat="false" ht="12.75" hidden="false" customHeight="true" outlineLevel="0" collapsed="false">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customFormat="false" ht="12.75" hidden="false" customHeight="true" outlineLevel="0" collapsed="false">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customFormat="false" ht="12.75" hidden="false" customHeight="true" outlineLevel="0" collapsed="false">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customFormat="false" ht="12.75" hidden="false" customHeight="true" outlineLevel="0" collapsed="false">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customFormat="false" ht="12.75" hidden="false" customHeight="true" outlineLevel="0" collapsed="false">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customFormat="false" ht="12.75" hidden="false" customHeight="true" outlineLevel="0" collapsed="false">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customFormat="false" ht="12.75" hidden="false" customHeight="true" outlineLevel="0" collapsed="false">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customFormat="false" ht="12.75" hidden="false" customHeight="true" outlineLevel="0" collapsed="false">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customFormat="false" ht="12.75" hidden="false" customHeight="true" outlineLevel="0" collapsed="false">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customFormat="false" ht="12.75" hidden="false" customHeight="true" outlineLevel="0" collapsed="false">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customFormat="false" ht="12.75" hidden="false" customHeight="true" outlineLevel="0" collapsed="false">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customFormat="false" ht="12.75" hidden="false" customHeight="true" outlineLevel="0" collapsed="false">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customFormat="false" ht="12.75" hidden="false" customHeight="true" outlineLevel="0" collapsed="false">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customFormat="false" ht="12.75" hidden="false" customHeight="true" outlineLevel="0" collapsed="false">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customFormat="false" ht="12.75" hidden="false" customHeight="true" outlineLevel="0" collapsed="false">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customFormat="false" ht="12.75" hidden="false" customHeight="true" outlineLevel="0" collapsed="false">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customFormat="false" ht="12.75" hidden="false" customHeight="true" outlineLevel="0" collapsed="false">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customFormat="false" ht="12.75" hidden="false" customHeight="true" outlineLevel="0" collapsed="false">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customFormat="false" ht="12.75" hidden="false" customHeight="true" outlineLevel="0" collapsed="false">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customFormat="false" ht="12.75" hidden="false" customHeight="true" outlineLevel="0" collapsed="false">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customFormat="false" ht="12.75" hidden="false" customHeight="true" outlineLevel="0" collapsed="false">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customFormat="false" ht="12.75" hidden="false" customHeight="true" outlineLevel="0" collapsed="false">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customFormat="false" ht="12.75" hidden="false" customHeight="true" outlineLevel="0" collapsed="false">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customFormat="false" ht="12.75" hidden="false" customHeight="true" outlineLevel="0" collapsed="false">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customFormat="false" ht="12.75" hidden="false" customHeight="true" outlineLevel="0" collapsed="false">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customFormat="false" ht="12.75" hidden="false" customHeight="true" outlineLevel="0" collapsed="false">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customFormat="false" ht="12.75" hidden="false" customHeight="true" outlineLevel="0" collapsed="false">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customFormat="false" ht="12.75" hidden="false" customHeight="true" outlineLevel="0" collapsed="false">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customFormat="false" ht="12.75" hidden="false" customHeight="true" outlineLevel="0" collapsed="false">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customFormat="false" ht="12.75" hidden="false" customHeight="true" outlineLevel="0" collapsed="false">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customFormat="false" ht="12.75" hidden="false" customHeight="true" outlineLevel="0" collapsed="false">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customFormat="false" ht="12.75" hidden="false" customHeight="true" outlineLevel="0" collapsed="false">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customFormat="false" ht="12.75" hidden="false" customHeight="true" outlineLevel="0" collapsed="false">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customFormat="false" ht="12.75" hidden="false" customHeight="true" outlineLevel="0" collapsed="false">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customFormat="false" ht="12.75" hidden="false" customHeight="true" outlineLevel="0" collapsed="false">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customFormat="false" ht="12.75" hidden="false" customHeight="true" outlineLevel="0" collapsed="false">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customFormat="false" ht="12.75" hidden="false" customHeight="true" outlineLevel="0" collapsed="false">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customFormat="false" ht="12.75" hidden="false" customHeight="true" outlineLevel="0" collapsed="false">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customFormat="false" ht="12.75" hidden="false" customHeight="true" outlineLevel="0" collapsed="false">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customFormat="false" ht="12.75" hidden="false" customHeight="true" outlineLevel="0" collapsed="false">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customFormat="false" ht="12.75" hidden="false" customHeight="true" outlineLevel="0" collapsed="false">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customFormat="false" ht="12.75" hidden="false" customHeight="true" outlineLevel="0" collapsed="false">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customFormat="false" ht="12.75" hidden="false" customHeight="true" outlineLevel="0" collapsed="false">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customFormat="false" ht="12.75" hidden="false" customHeight="true" outlineLevel="0" collapsed="false">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customFormat="false" ht="12.75" hidden="false" customHeight="true" outlineLevel="0" collapsed="false">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customFormat="false" ht="12.75" hidden="false" customHeight="true" outlineLevel="0" collapsed="false">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customFormat="false" ht="12.75" hidden="false" customHeight="true" outlineLevel="0" collapsed="false">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customFormat="false" ht="12.75" hidden="false" customHeight="true" outlineLevel="0" collapsed="false">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customFormat="false" ht="12.75" hidden="false" customHeight="true" outlineLevel="0" collapsed="false">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customFormat="false" ht="12.75" hidden="false" customHeight="true" outlineLevel="0" collapsed="false">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customFormat="false" ht="12.75" hidden="false" customHeight="true" outlineLevel="0" collapsed="false">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customFormat="false" ht="12.75" hidden="false" customHeight="true" outlineLevel="0" collapsed="false">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customFormat="false" ht="12.75" hidden="false" customHeight="true" outlineLevel="0" collapsed="false">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customFormat="false" ht="12.75" hidden="false" customHeight="true" outlineLevel="0" collapsed="false">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customFormat="false" ht="12.75" hidden="false" customHeight="true" outlineLevel="0" collapsed="false">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48576" customFormat="false" ht="12.8" hidden="false" customHeight="false" outlineLevel="0" collapsed="false"/>
  </sheetData>
  <mergeCells count="25">
    <mergeCell ref="A2:J2"/>
    <mergeCell ref="A3:J3"/>
    <mergeCell ref="A4:J4"/>
    <mergeCell ref="A5:J5"/>
    <mergeCell ref="A6:F6"/>
    <mergeCell ref="G6:H6"/>
    <mergeCell ref="A8:C9"/>
    <mergeCell ref="D8:D9"/>
    <mergeCell ref="E8:G9"/>
    <mergeCell ref="H8:I9"/>
    <mergeCell ref="J8:J9"/>
    <mergeCell ref="A10:C10"/>
    <mergeCell ref="E10:F10"/>
    <mergeCell ref="H10:J15"/>
    <mergeCell ref="A11:C11"/>
    <mergeCell ref="E11:F11"/>
    <mergeCell ref="A12:C12"/>
    <mergeCell ref="E12:F12"/>
    <mergeCell ref="A13:C13"/>
    <mergeCell ref="E13:F13"/>
    <mergeCell ref="A14:C14"/>
    <mergeCell ref="E14:F14"/>
    <mergeCell ref="A15:C15"/>
    <mergeCell ref="E15:F15"/>
    <mergeCell ref="A16:J16"/>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99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13" activeCellId="0" sqref="L13"/>
    </sheetView>
  </sheetViews>
  <sheetFormatPr defaultColWidth="14.41796875" defaultRowHeight="15" zeroHeight="false" outlineLevelRow="0" outlineLevelCol="0"/>
  <cols>
    <col collapsed="false" customWidth="true" hidden="false" outlineLevel="0" max="1" min="1" style="1" width="12.43"/>
    <col collapsed="false" customWidth="true" hidden="false" outlineLevel="0" max="2" min="2" style="1" width="11.3"/>
    <col collapsed="false" customWidth="true" hidden="false" outlineLevel="0" max="3" min="3" style="1" width="21.58"/>
    <col collapsed="false" customWidth="true" hidden="false" outlineLevel="0" max="4" min="4" style="1" width="13.57"/>
    <col collapsed="false" customWidth="true" hidden="false" outlineLevel="0" max="5" min="5" style="1" width="20.71"/>
    <col collapsed="false" customWidth="true" hidden="false" outlineLevel="0" max="6" min="6" style="1" width="23.08"/>
    <col collapsed="false" customWidth="true" hidden="false" outlineLevel="0" max="26" min="7" style="1" width="8.71"/>
  </cols>
  <sheetData>
    <row r="1" customFormat="false" ht="69" hidden="false" customHeight="true" outlineLevel="0" collapsed="false">
      <c r="A1" s="2"/>
      <c r="B1" s="2"/>
      <c r="C1" s="2"/>
      <c r="D1" s="2"/>
      <c r="E1" s="2"/>
      <c r="F1" s="2"/>
      <c r="G1" s="3"/>
      <c r="H1" s="3"/>
      <c r="I1" s="3"/>
      <c r="J1" s="3"/>
      <c r="K1" s="3"/>
      <c r="L1" s="3"/>
      <c r="M1" s="3"/>
      <c r="N1" s="3"/>
      <c r="O1" s="3"/>
      <c r="P1" s="3"/>
      <c r="Q1" s="3"/>
      <c r="R1" s="3"/>
      <c r="S1" s="3"/>
      <c r="T1" s="3"/>
      <c r="U1" s="3"/>
      <c r="V1" s="3"/>
      <c r="W1" s="3"/>
      <c r="X1" s="3"/>
      <c r="Y1" s="3"/>
      <c r="Z1" s="3"/>
    </row>
    <row r="2" customFormat="false" ht="12.75" hidden="false" customHeight="true" outlineLevel="0" collapsed="false">
      <c r="A2" s="4" t="s">
        <v>0</v>
      </c>
      <c r="B2" s="4"/>
      <c r="C2" s="4"/>
      <c r="D2" s="4"/>
      <c r="E2" s="4"/>
      <c r="F2" s="4"/>
      <c r="G2" s="3"/>
      <c r="H2" s="3"/>
      <c r="I2" s="3"/>
      <c r="J2" s="3"/>
      <c r="K2" s="3"/>
      <c r="L2" s="3"/>
      <c r="M2" s="3"/>
      <c r="N2" s="3"/>
      <c r="O2" s="3"/>
      <c r="P2" s="3"/>
      <c r="Q2" s="3"/>
      <c r="R2" s="3"/>
      <c r="S2" s="3"/>
      <c r="T2" s="3"/>
      <c r="U2" s="3"/>
      <c r="V2" s="3"/>
      <c r="W2" s="3"/>
      <c r="X2" s="3"/>
      <c r="Y2" s="3"/>
      <c r="Z2" s="3"/>
    </row>
    <row r="3" customFormat="false" ht="12.75" hidden="false" customHeight="true" outlineLevel="0" collapsed="false">
      <c r="A3" s="5" t="s">
        <v>1</v>
      </c>
      <c r="B3" s="5"/>
      <c r="C3" s="5"/>
      <c r="D3" s="5"/>
      <c r="E3" s="5"/>
      <c r="F3" s="5"/>
      <c r="G3" s="3"/>
      <c r="H3" s="3"/>
      <c r="I3" s="3"/>
      <c r="J3" s="3"/>
      <c r="K3" s="3"/>
      <c r="L3" s="3"/>
      <c r="M3" s="3"/>
      <c r="N3" s="3"/>
      <c r="O3" s="3"/>
      <c r="P3" s="3"/>
      <c r="Q3" s="3"/>
      <c r="R3" s="3"/>
      <c r="S3" s="3"/>
      <c r="T3" s="3"/>
      <c r="U3" s="3"/>
      <c r="V3" s="3"/>
      <c r="W3" s="3"/>
      <c r="X3" s="3"/>
      <c r="Y3" s="3"/>
      <c r="Z3" s="3"/>
    </row>
    <row r="4" customFormat="false" ht="12.75" hidden="false" customHeight="true" outlineLevel="0" collapsed="false">
      <c r="A4" s="6" t="s">
        <v>2</v>
      </c>
      <c r="B4" s="6"/>
      <c r="C4" s="6"/>
      <c r="D4" s="6"/>
      <c r="E4" s="6"/>
      <c r="F4" s="6"/>
      <c r="G4" s="3"/>
      <c r="H4" s="3"/>
      <c r="I4" s="3"/>
      <c r="J4" s="3"/>
      <c r="K4" s="3"/>
      <c r="L4" s="3"/>
      <c r="M4" s="3"/>
      <c r="N4" s="3"/>
      <c r="O4" s="3"/>
      <c r="P4" s="3"/>
      <c r="Q4" s="3"/>
      <c r="R4" s="3"/>
      <c r="S4" s="3"/>
      <c r="T4" s="3"/>
      <c r="U4" s="3"/>
      <c r="V4" s="3"/>
      <c r="W4" s="3"/>
      <c r="X4" s="3"/>
      <c r="Y4" s="3"/>
      <c r="Z4" s="3"/>
    </row>
    <row r="5" customFormat="false" ht="12.75" hidden="false" customHeight="true" outlineLevel="0" collapsed="false">
      <c r="A5" s="7" t="s">
        <v>3</v>
      </c>
      <c r="B5" s="7"/>
      <c r="C5" s="7"/>
      <c r="D5" s="7"/>
      <c r="E5" s="7"/>
      <c r="F5" s="7"/>
      <c r="G5" s="3"/>
      <c r="H5" s="3"/>
      <c r="I5" s="3"/>
      <c r="J5" s="3"/>
      <c r="K5" s="3"/>
      <c r="L5" s="3"/>
      <c r="M5" s="3"/>
      <c r="N5" s="3"/>
      <c r="O5" s="3"/>
      <c r="P5" s="3"/>
      <c r="Q5" s="3"/>
      <c r="R5" s="3"/>
      <c r="S5" s="3"/>
      <c r="T5" s="3"/>
      <c r="U5" s="3"/>
      <c r="V5" s="3"/>
      <c r="W5" s="3"/>
      <c r="X5" s="3"/>
      <c r="Y5" s="3"/>
      <c r="Z5" s="3"/>
    </row>
    <row r="6" customFormat="false" ht="12.75" hidden="false" customHeight="true" outlineLevel="0" collapsed="false">
      <c r="A6" s="78" t="s">
        <v>112</v>
      </c>
      <c r="B6" s="78"/>
      <c r="C6" s="78"/>
      <c r="D6" s="78"/>
      <c r="E6" s="78"/>
      <c r="F6" s="78"/>
      <c r="G6" s="3"/>
      <c r="H6" s="3"/>
      <c r="I6" s="3"/>
      <c r="J6" s="3"/>
      <c r="K6" s="3"/>
      <c r="L6" s="3"/>
      <c r="M6" s="3"/>
      <c r="N6" s="3"/>
      <c r="O6" s="3"/>
      <c r="P6" s="3"/>
      <c r="Q6" s="3"/>
      <c r="R6" s="3"/>
      <c r="S6" s="3"/>
      <c r="T6" s="3"/>
      <c r="U6" s="3"/>
      <c r="V6" s="3"/>
      <c r="W6" s="3"/>
      <c r="X6" s="3"/>
      <c r="Y6" s="3"/>
      <c r="Z6" s="3"/>
    </row>
    <row r="7" customFormat="false" ht="12.75" hidden="false" customHeight="true" outlineLevel="0" collapsed="false">
      <c r="A7" s="7"/>
      <c r="B7" s="7"/>
      <c r="C7" s="7"/>
      <c r="D7" s="7"/>
      <c r="E7" s="7"/>
      <c r="F7" s="7"/>
      <c r="G7" s="3"/>
      <c r="H7" s="3"/>
      <c r="I7" s="3"/>
      <c r="J7" s="3"/>
      <c r="K7" s="3"/>
      <c r="L7" s="3"/>
      <c r="M7" s="3"/>
      <c r="N7" s="3"/>
      <c r="O7" s="3"/>
      <c r="P7" s="3"/>
      <c r="Q7" s="3"/>
      <c r="R7" s="3"/>
      <c r="S7" s="3"/>
      <c r="T7" s="3"/>
      <c r="U7" s="3"/>
      <c r="V7" s="3"/>
      <c r="W7" s="3"/>
      <c r="X7" s="3"/>
      <c r="Y7" s="3"/>
      <c r="Z7" s="3"/>
    </row>
    <row r="8" customFormat="false" ht="12.75" hidden="false" customHeight="true" outlineLevel="0" collapsed="false">
      <c r="A8" s="12" t="s">
        <v>113</v>
      </c>
      <c r="B8" s="12"/>
      <c r="C8" s="12"/>
      <c r="D8" s="12"/>
      <c r="E8" s="12"/>
      <c r="F8" s="79" t="n">
        <f aca="false">Planilha_Orçamentária!H42</f>
        <v>66050.592</v>
      </c>
      <c r="G8" s="3"/>
      <c r="H8" s="3"/>
      <c r="I8" s="3"/>
      <c r="J8" s="3"/>
      <c r="K8" s="3"/>
      <c r="L8" s="3"/>
      <c r="M8" s="3"/>
      <c r="N8" s="3"/>
      <c r="O8" s="3"/>
      <c r="P8" s="3"/>
      <c r="Q8" s="3"/>
      <c r="R8" s="3"/>
      <c r="S8" s="3"/>
      <c r="T8" s="3"/>
      <c r="U8" s="3"/>
      <c r="V8" s="3"/>
      <c r="W8" s="3"/>
      <c r="X8" s="3"/>
      <c r="Y8" s="3"/>
      <c r="Z8" s="3"/>
    </row>
    <row r="9" customFormat="false" ht="12.75" hidden="false" customHeight="true" outlineLevel="0" collapsed="false">
      <c r="A9" s="3"/>
      <c r="B9" s="3"/>
      <c r="C9" s="3"/>
      <c r="D9" s="3"/>
      <c r="E9" s="3"/>
      <c r="F9" s="3"/>
      <c r="G9" s="3"/>
      <c r="H9" s="3"/>
      <c r="I9" s="3"/>
      <c r="J9" s="3"/>
      <c r="K9" s="3"/>
      <c r="L9" s="3"/>
      <c r="M9" s="3"/>
      <c r="N9" s="3"/>
      <c r="O9" s="3"/>
      <c r="P9" s="3"/>
      <c r="Q9" s="3"/>
      <c r="R9" s="3"/>
      <c r="S9" s="3"/>
      <c r="T9" s="3"/>
      <c r="U9" s="3"/>
      <c r="V9" s="3"/>
      <c r="W9" s="3"/>
      <c r="X9" s="3"/>
      <c r="Y9" s="3"/>
      <c r="Z9" s="3"/>
    </row>
    <row r="10" customFormat="false" ht="12.75" hidden="false" customHeight="true" outlineLevel="0" collapsed="false">
      <c r="A10" s="12" t="s">
        <v>114</v>
      </c>
      <c r="B10" s="13" t="s">
        <v>115</v>
      </c>
      <c r="C10" s="12" t="s">
        <v>116</v>
      </c>
      <c r="D10" s="12" t="s">
        <v>117</v>
      </c>
      <c r="E10" s="13" t="s">
        <v>118</v>
      </c>
      <c r="F10" s="13" t="s">
        <v>119</v>
      </c>
      <c r="G10" s="3"/>
      <c r="H10" s="3"/>
      <c r="I10" s="3"/>
      <c r="J10" s="3"/>
      <c r="K10" s="3"/>
      <c r="L10" s="3"/>
      <c r="M10" s="3"/>
      <c r="N10" s="3"/>
      <c r="O10" s="3"/>
      <c r="P10" s="3"/>
      <c r="Q10" s="3"/>
      <c r="R10" s="3"/>
      <c r="S10" s="3"/>
      <c r="T10" s="3"/>
      <c r="U10" s="3"/>
      <c r="V10" s="3"/>
      <c r="W10" s="3"/>
      <c r="X10" s="3"/>
      <c r="Y10" s="3"/>
      <c r="Z10" s="3"/>
    </row>
    <row r="11" customFormat="false" ht="12.75" hidden="false" customHeight="true" outlineLevel="0" collapsed="false">
      <c r="A11" s="14" t="n">
        <v>1</v>
      </c>
      <c r="B11" s="14" t="n">
        <v>1</v>
      </c>
      <c r="C11" s="80" t="n">
        <v>1</v>
      </c>
      <c r="D11" s="81" t="n">
        <f aca="false">$F$8*C11</f>
        <v>66050.592</v>
      </c>
      <c r="E11" s="80" t="n">
        <f aca="false">C11</f>
        <v>1</v>
      </c>
      <c r="F11" s="82" t="n">
        <f aca="false">D11</f>
        <v>66050.592</v>
      </c>
      <c r="G11" s="3"/>
      <c r="H11" s="3"/>
      <c r="I11" s="3"/>
      <c r="J11" s="3"/>
      <c r="K11" s="3"/>
      <c r="L11" s="3"/>
      <c r="M11" s="3"/>
      <c r="N11" s="3"/>
      <c r="O11" s="3"/>
      <c r="P11" s="3"/>
      <c r="Q11" s="3"/>
      <c r="R11" s="3"/>
      <c r="S11" s="3"/>
      <c r="T11" s="3"/>
      <c r="U11" s="3"/>
      <c r="V11" s="3"/>
      <c r="W11" s="3"/>
      <c r="X11" s="3"/>
      <c r="Y11" s="3"/>
      <c r="Z11" s="3"/>
    </row>
    <row r="12" customFormat="false" ht="12.75" hidden="false" customHeight="true" outlineLevel="0" collapsed="false">
      <c r="A12" s="3"/>
      <c r="B12" s="3"/>
      <c r="C12" s="3"/>
      <c r="D12" s="3"/>
      <c r="E12" s="3"/>
      <c r="F12" s="3"/>
      <c r="G12" s="3"/>
      <c r="H12" s="3"/>
      <c r="I12" s="3"/>
      <c r="J12" s="3"/>
      <c r="K12" s="3"/>
      <c r="L12" s="3"/>
      <c r="M12" s="3"/>
      <c r="N12" s="3"/>
      <c r="O12" s="3"/>
      <c r="P12" s="3"/>
      <c r="Q12" s="3"/>
      <c r="R12" s="3"/>
      <c r="S12" s="3"/>
      <c r="T12" s="3"/>
      <c r="U12" s="3"/>
      <c r="V12" s="3"/>
      <c r="W12" s="3"/>
      <c r="X12" s="3"/>
      <c r="Y12" s="3"/>
      <c r="Z12" s="3"/>
    </row>
    <row r="13" customFormat="false" ht="12.75" hidden="false" customHeight="true" outlineLevel="0" collapsed="false">
      <c r="A13" s="3"/>
      <c r="B13" s="3"/>
      <c r="C13" s="3"/>
      <c r="D13" s="3"/>
      <c r="E13" s="3"/>
      <c r="F13" s="3"/>
      <c r="G13" s="3"/>
      <c r="H13" s="3"/>
      <c r="I13" s="3"/>
      <c r="J13" s="3"/>
      <c r="K13" s="3"/>
      <c r="L13" s="3"/>
      <c r="M13" s="3"/>
      <c r="N13" s="3"/>
      <c r="O13" s="3"/>
      <c r="P13" s="3"/>
      <c r="Q13" s="3"/>
      <c r="R13" s="3"/>
      <c r="S13" s="3"/>
      <c r="T13" s="3"/>
      <c r="U13" s="3"/>
      <c r="V13" s="3"/>
      <c r="W13" s="3"/>
      <c r="X13" s="3"/>
      <c r="Y13" s="3"/>
      <c r="Z13" s="3"/>
    </row>
    <row r="14" customFormat="false" ht="12.75" hidden="false" customHeight="true" outlineLevel="0" collapsed="false">
      <c r="A14" s="3"/>
      <c r="B14" s="3"/>
      <c r="C14" s="3"/>
      <c r="D14" s="3"/>
      <c r="E14" s="3"/>
      <c r="F14" s="3"/>
      <c r="G14" s="3"/>
      <c r="H14" s="3"/>
      <c r="I14" s="3"/>
      <c r="J14" s="3"/>
      <c r="K14" s="3"/>
      <c r="L14" s="3"/>
      <c r="M14" s="3"/>
      <c r="N14" s="3"/>
      <c r="O14" s="3"/>
      <c r="P14" s="3"/>
      <c r="Q14" s="3"/>
      <c r="R14" s="3"/>
      <c r="S14" s="3"/>
      <c r="T14" s="3"/>
      <c r="U14" s="3"/>
      <c r="V14" s="3"/>
      <c r="W14" s="3"/>
      <c r="X14" s="3"/>
      <c r="Y14" s="3"/>
      <c r="Z14" s="3"/>
    </row>
    <row r="15" customFormat="false" ht="12.75" hidden="false" customHeight="true" outlineLevel="0" collapsed="false">
      <c r="A15" s="3"/>
      <c r="B15" s="3"/>
      <c r="C15" s="3"/>
      <c r="D15" s="3"/>
      <c r="E15" s="3"/>
      <c r="F15" s="3"/>
      <c r="G15" s="3"/>
      <c r="H15" s="3"/>
      <c r="I15" s="3"/>
      <c r="J15" s="3"/>
      <c r="K15" s="3"/>
      <c r="L15" s="3"/>
      <c r="M15" s="3"/>
      <c r="N15" s="3"/>
      <c r="O15" s="3"/>
      <c r="P15" s="3"/>
      <c r="Q15" s="3"/>
      <c r="R15" s="3"/>
      <c r="S15" s="3"/>
      <c r="T15" s="3"/>
      <c r="U15" s="3"/>
      <c r="V15" s="3"/>
      <c r="W15" s="3"/>
      <c r="X15" s="3"/>
      <c r="Y15" s="3"/>
      <c r="Z15" s="3"/>
    </row>
    <row r="16" customFormat="false" ht="12.75" hidden="false" customHeight="true" outlineLevel="0" collapsed="false">
      <c r="A16" s="3"/>
      <c r="B16" s="3"/>
      <c r="C16" s="3"/>
      <c r="D16" s="3"/>
      <c r="E16" s="3"/>
      <c r="F16" s="3"/>
      <c r="G16" s="3"/>
      <c r="H16" s="3"/>
      <c r="I16" s="3"/>
      <c r="J16" s="3"/>
      <c r="K16" s="3"/>
      <c r="L16" s="3"/>
      <c r="M16" s="3"/>
      <c r="N16" s="3"/>
      <c r="O16" s="3"/>
      <c r="P16" s="3"/>
      <c r="Q16" s="3"/>
      <c r="R16" s="3"/>
      <c r="S16" s="3"/>
      <c r="T16" s="3"/>
      <c r="U16" s="3"/>
      <c r="V16" s="3"/>
      <c r="W16" s="3"/>
      <c r="X16" s="3"/>
      <c r="Y16" s="3"/>
      <c r="Z16" s="3"/>
    </row>
    <row r="17" customFormat="false" ht="12.75" hidden="false" customHeight="true" outlineLevel="0" collapsed="false">
      <c r="A17" s="3"/>
      <c r="B17" s="3"/>
      <c r="C17" s="3"/>
      <c r="D17" s="3"/>
      <c r="E17" s="3"/>
      <c r="F17" s="3"/>
      <c r="G17" s="3"/>
      <c r="H17" s="3"/>
      <c r="I17" s="3"/>
      <c r="J17" s="3"/>
      <c r="K17" s="3"/>
      <c r="L17" s="3"/>
      <c r="M17" s="3"/>
      <c r="N17" s="3"/>
      <c r="O17" s="3"/>
      <c r="P17" s="3"/>
      <c r="Q17" s="3"/>
      <c r="R17" s="3"/>
      <c r="S17" s="3"/>
      <c r="T17" s="3"/>
      <c r="U17" s="3"/>
      <c r="V17" s="3"/>
      <c r="W17" s="3"/>
      <c r="X17" s="3"/>
      <c r="Y17" s="3"/>
      <c r="Z17" s="3"/>
    </row>
    <row r="18" customFormat="false" ht="12.75" hidden="false" customHeight="true" outlineLevel="0" collapsed="false">
      <c r="A18" s="3"/>
      <c r="B18" s="3"/>
      <c r="C18" s="3"/>
      <c r="D18" s="3"/>
      <c r="E18" s="3"/>
      <c r="F18" s="3"/>
      <c r="G18" s="3"/>
      <c r="H18" s="3"/>
      <c r="I18" s="3"/>
      <c r="J18" s="3"/>
      <c r="K18" s="3"/>
      <c r="L18" s="3"/>
      <c r="M18" s="3"/>
      <c r="N18" s="3"/>
      <c r="O18" s="3"/>
      <c r="P18" s="3"/>
      <c r="Q18" s="3"/>
      <c r="R18" s="3"/>
      <c r="S18" s="3"/>
      <c r="T18" s="3"/>
      <c r="U18" s="3"/>
      <c r="V18" s="3"/>
      <c r="W18" s="3"/>
      <c r="X18" s="3"/>
      <c r="Y18" s="3"/>
      <c r="Z18" s="3"/>
    </row>
    <row r="19" customFormat="false" ht="12.75" hidden="false" customHeight="true" outlineLevel="0" collapsed="false">
      <c r="A19" s="3"/>
      <c r="B19" s="3"/>
      <c r="C19" s="3"/>
      <c r="D19" s="3"/>
      <c r="E19" s="3"/>
      <c r="F19" s="3"/>
      <c r="G19" s="3"/>
      <c r="H19" s="3"/>
      <c r="I19" s="3"/>
      <c r="J19" s="3"/>
      <c r="K19" s="3"/>
      <c r="L19" s="3"/>
      <c r="M19" s="3"/>
      <c r="N19" s="3"/>
      <c r="O19" s="3"/>
      <c r="P19" s="3"/>
      <c r="Q19" s="3"/>
      <c r="R19" s="3"/>
      <c r="S19" s="3"/>
      <c r="T19" s="3"/>
      <c r="U19" s="3"/>
      <c r="V19" s="3"/>
      <c r="W19" s="3"/>
      <c r="X19" s="3"/>
      <c r="Y19" s="3"/>
      <c r="Z19" s="3"/>
    </row>
    <row r="20" customFormat="false" ht="12.75" hidden="false" customHeight="tru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c r="Z20" s="3"/>
    </row>
    <row r="21" customFormat="false" ht="12.75" hidden="false" customHeight="true" outlineLevel="0" collapsed="false">
      <c r="A21" s="3"/>
      <c r="B21" s="3"/>
      <c r="C21" s="3"/>
      <c r="D21" s="3"/>
      <c r="E21" s="3"/>
      <c r="F21" s="3"/>
      <c r="G21" s="3"/>
      <c r="H21" s="3"/>
      <c r="I21" s="3"/>
      <c r="J21" s="3"/>
      <c r="K21" s="3"/>
      <c r="L21" s="3"/>
      <c r="M21" s="3"/>
      <c r="N21" s="3"/>
      <c r="O21" s="3"/>
      <c r="P21" s="3"/>
      <c r="Q21" s="3"/>
      <c r="R21" s="3"/>
      <c r="S21" s="3"/>
      <c r="T21" s="3"/>
      <c r="U21" s="3"/>
      <c r="V21" s="3"/>
      <c r="W21" s="3"/>
      <c r="X21" s="3"/>
      <c r="Y21" s="3"/>
      <c r="Z21" s="3"/>
    </row>
    <row r="22" customFormat="false" ht="12.75" hidden="false" customHeight="true" outlineLevel="0" collapsed="false">
      <c r="A22" s="3"/>
      <c r="B22" s="3"/>
      <c r="C22" s="3"/>
      <c r="D22" s="3"/>
      <c r="E22" s="3"/>
      <c r="F22" s="3"/>
      <c r="G22" s="3"/>
      <c r="H22" s="3"/>
      <c r="I22" s="3"/>
      <c r="J22" s="3"/>
      <c r="K22" s="3"/>
      <c r="L22" s="3"/>
      <c r="M22" s="3"/>
      <c r="N22" s="3"/>
      <c r="O22" s="3"/>
      <c r="P22" s="3"/>
      <c r="Q22" s="3"/>
      <c r="R22" s="3"/>
      <c r="S22" s="3"/>
      <c r="T22" s="3"/>
      <c r="U22" s="3"/>
      <c r="V22" s="3"/>
      <c r="W22" s="3"/>
      <c r="X22" s="3"/>
      <c r="Y22" s="3"/>
      <c r="Z22" s="3"/>
    </row>
    <row r="23" customFormat="false" ht="12.75" hidden="false" customHeight="true" outlineLevel="0" collapsed="false">
      <c r="A23" s="3"/>
      <c r="B23" s="3"/>
      <c r="C23" s="3"/>
      <c r="D23" s="3"/>
      <c r="E23" s="3"/>
      <c r="F23" s="3"/>
      <c r="G23" s="3"/>
      <c r="H23" s="3"/>
      <c r="I23" s="3"/>
      <c r="J23" s="3"/>
      <c r="K23" s="3"/>
      <c r="L23" s="3"/>
      <c r="M23" s="3"/>
      <c r="N23" s="3"/>
      <c r="O23" s="3"/>
      <c r="P23" s="3"/>
      <c r="Q23" s="3"/>
      <c r="R23" s="3"/>
      <c r="S23" s="3"/>
      <c r="T23" s="3"/>
      <c r="U23" s="3"/>
      <c r="V23" s="3"/>
      <c r="W23" s="3"/>
      <c r="X23" s="3"/>
      <c r="Y23" s="3"/>
      <c r="Z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c r="Z24" s="3"/>
    </row>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c r="Z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c r="Z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c r="Z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c r="Z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c r="Z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c r="Z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c r="Z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c r="Z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c r="Z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c r="Z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c r="Z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c r="Z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c r="Z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c r="Z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c r="Z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c r="Z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c r="Z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customFormat="false" ht="12.75" hidden="false" customHeight="tru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customFormat="false" ht="12.75" hidden="false" customHeight="tru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customFormat="false" ht="12.75" hidden="false" customHeight="tru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customFormat="false" ht="12.75" hidden="false" customHeight="tru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customFormat="false" ht="12.75" hidden="false" customHeight="tru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customFormat="false" ht="12.75" hidden="false" customHeight="tru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customFormat="false" ht="12.75" hidden="false" customHeight="true" outlineLevel="0" collapsed="false">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customFormat="false" ht="12.75" hidden="false" customHeight="true" outlineLevel="0" collapsed="false">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customFormat="false" ht="12.75" hidden="false" customHeight="true" outlineLevel="0" collapsed="false">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customFormat="false" ht="12.75" hidden="false" customHeight="true" outlineLevel="0" collapsed="false">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customFormat="false" ht="12.75" hidden="false" customHeight="true" outlineLevel="0" collapsed="false">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customFormat="false" ht="12.75" hidden="false" customHeight="true" outlineLevel="0" collapsed="false">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customFormat="false" ht="12.75" hidden="false" customHeight="true" outlineLevel="0" collapsed="false">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customFormat="false" ht="12.75" hidden="false" customHeight="true" outlineLevel="0" collapsed="false">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customFormat="false" ht="12.75" hidden="false" customHeight="true" outlineLevel="0" collapsed="false">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customFormat="false" ht="12.75" hidden="false" customHeight="true" outlineLevel="0" collapsed="false">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customFormat="false" ht="12.75" hidden="false" customHeight="true" outlineLevel="0" collapsed="false">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customFormat="false" ht="12.75" hidden="false" customHeight="true" outlineLevel="0" collapsed="false">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customFormat="false" ht="12.75" hidden="false" customHeight="true" outlineLevel="0" collapsed="false">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customFormat="false" ht="12.75" hidden="false" customHeight="true" outlineLevel="0" collapsed="false">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customFormat="false" ht="12.75" hidden="false" customHeight="true" outlineLevel="0" collapsed="false">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customFormat="false" ht="12.75" hidden="false" customHeight="true" outlineLevel="0" collapsed="false">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customFormat="false" ht="12.75" hidden="false" customHeight="true" outlineLevel="0" collapsed="false">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customFormat="false" ht="12.75" hidden="false" customHeight="true" outlineLevel="0" collapsed="false">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customFormat="false" ht="12.75" hidden="false" customHeight="true" outlineLevel="0" collapsed="false">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customFormat="false" ht="12.75" hidden="false" customHeight="true" outlineLevel="0" collapsed="false">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customFormat="false" ht="12.75" hidden="false" customHeight="true" outlineLevel="0" collapsed="false">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customFormat="false" ht="12.75" hidden="false" customHeight="true" outlineLevel="0" collapsed="false">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customFormat="false" ht="12.75" hidden="false" customHeight="true" outlineLevel="0" collapsed="false">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customFormat="false" ht="12.75" hidden="false" customHeight="true" outlineLevel="0" collapsed="false">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customFormat="false" ht="12.75" hidden="false" customHeight="true" outlineLevel="0" collapsed="false">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customFormat="false" ht="12.75" hidden="false" customHeight="true" outlineLevel="0" collapsed="false">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customFormat="false" ht="12.75" hidden="false" customHeight="true" outlineLevel="0" collapsed="false">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customFormat="false" ht="12.75" hidden="false" customHeight="true" outlineLevel="0" collapsed="false">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customFormat="false" ht="12.75" hidden="false" customHeight="true" outlineLevel="0" collapsed="false">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customFormat="false" ht="12.75" hidden="false" customHeight="true" outlineLevel="0" collapsed="false">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customFormat="false" ht="12.75" hidden="false" customHeight="true" outlineLevel="0" collapsed="false">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customFormat="false" ht="12.75" hidden="false" customHeight="true" outlineLevel="0" collapsed="false">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customFormat="false" ht="12.75" hidden="false" customHeight="true" outlineLevel="0" collapsed="false">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customFormat="false" ht="12.75" hidden="false" customHeight="true" outlineLevel="0" collapsed="false">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customFormat="false" ht="12.75" hidden="false" customHeight="true" outlineLevel="0" collapsed="false">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customFormat="false" ht="12.75" hidden="false" customHeight="true" outlineLevel="0" collapsed="false">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customFormat="false" ht="12.75" hidden="false" customHeight="true" outlineLevel="0" collapsed="false">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customFormat="false" ht="12.75" hidden="false" customHeight="true" outlineLevel="0" collapsed="false">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customFormat="false" ht="12.75" hidden="false" customHeight="true" outlineLevel="0" collapsed="false">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customFormat="false" ht="12.75" hidden="false" customHeight="true" outlineLevel="0" collapsed="false">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customFormat="false" ht="12.75" hidden="false" customHeight="true" outlineLevel="0" collapsed="false">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customFormat="false" ht="12.75" hidden="false" customHeight="true" outlineLevel="0" collapsed="false">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customFormat="false" ht="12.75" hidden="false" customHeight="true" outlineLevel="0" collapsed="false">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customFormat="false" ht="12.75" hidden="false" customHeight="true" outlineLevel="0" collapsed="false">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customFormat="false" ht="12.75" hidden="false" customHeight="true" outlineLevel="0" collapsed="false">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customFormat="false" ht="12.75" hidden="false" customHeight="true" outlineLevel="0" collapsed="false">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customFormat="false" ht="12.75" hidden="false" customHeight="true" outlineLevel="0" collapsed="false">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customFormat="false" ht="12.75" hidden="false" customHeight="true" outlineLevel="0" collapsed="false">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customFormat="false" ht="12.75" hidden="false" customHeight="true" outlineLevel="0" collapsed="false">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customFormat="false" ht="12.75" hidden="false" customHeight="true" outlineLevel="0" collapsed="false">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customFormat="false" ht="12.75" hidden="false" customHeight="true" outlineLevel="0" collapsed="false">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customFormat="false" ht="12.75" hidden="false" customHeight="true" outlineLevel="0" collapsed="false">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customFormat="false" ht="12.75" hidden="false" customHeight="true" outlineLevel="0" collapsed="false">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customFormat="false" ht="12.75" hidden="false" customHeight="true" outlineLevel="0" collapsed="false">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customFormat="false" ht="12.75" hidden="false" customHeight="true" outlineLevel="0" collapsed="false">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customFormat="false" ht="12.75" hidden="false" customHeight="true" outlineLevel="0" collapsed="false">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customFormat="false" ht="12.75" hidden="false" customHeight="true" outlineLevel="0" collapsed="false">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customFormat="false" ht="12.75" hidden="false" customHeight="true" outlineLevel="0" collapsed="false">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customFormat="false" ht="12.75" hidden="false" customHeight="true" outlineLevel="0" collapsed="false">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customFormat="false" ht="12.75" hidden="false" customHeight="true" outlineLevel="0" collapsed="false">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customFormat="false" ht="12.75" hidden="false" customHeight="true" outlineLevel="0" collapsed="false">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customFormat="false" ht="12.75" hidden="false" customHeight="true" outlineLevel="0" collapsed="false">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customFormat="false" ht="12.75" hidden="false" customHeight="true" outlineLevel="0" collapsed="false">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customFormat="false" ht="12.75" hidden="false" customHeight="true" outlineLevel="0" collapsed="false">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customFormat="false" ht="12.75" hidden="false" customHeight="true" outlineLevel="0" collapsed="false">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customFormat="false" ht="12.75" hidden="false" customHeight="true" outlineLevel="0" collapsed="false">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customFormat="false" ht="12.75" hidden="false" customHeight="true" outlineLevel="0" collapsed="false">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customFormat="false" ht="12.75" hidden="false" customHeight="true" outlineLevel="0" collapsed="false">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customFormat="false" ht="12.75" hidden="false" customHeight="true" outlineLevel="0" collapsed="false">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customFormat="false" ht="12.75" hidden="false" customHeight="true" outlineLevel="0" collapsed="false">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customFormat="false" ht="12.75" hidden="false" customHeight="true" outlineLevel="0" collapsed="false">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customFormat="false" ht="12.75" hidden="false" customHeight="true" outlineLevel="0" collapsed="false">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customFormat="false" ht="12.75" hidden="false" customHeight="true" outlineLevel="0" collapsed="false">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customFormat="false" ht="12.75" hidden="false" customHeight="true" outlineLevel="0" collapsed="false">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customFormat="false" ht="12.75" hidden="false" customHeight="true" outlineLevel="0" collapsed="false">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customFormat="false" ht="12.75" hidden="false" customHeight="true" outlineLevel="0" collapsed="false">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customFormat="false" ht="12.75" hidden="false" customHeight="true" outlineLevel="0" collapsed="false">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customFormat="false" ht="12.75" hidden="false" customHeight="true" outlineLevel="0" collapsed="false">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customFormat="false" ht="12.75" hidden="false" customHeight="true" outlineLevel="0" collapsed="false">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customFormat="false" ht="12.75" hidden="false" customHeight="true" outlineLevel="0" collapsed="false">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customFormat="false" ht="12.75" hidden="false" customHeight="true" outlineLevel="0" collapsed="false">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customFormat="false" ht="12.75" hidden="false" customHeight="true" outlineLevel="0" collapsed="false">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customFormat="false" ht="12.75" hidden="false" customHeight="true" outlineLevel="0" collapsed="false">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customFormat="false" ht="12.75" hidden="false" customHeight="true" outlineLevel="0" collapsed="false">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customFormat="false" ht="12.75" hidden="false" customHeight="true" outlineLevel="0" collapsed="false">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customFormat="false" ht="12.75" hidden="false" customHeight="true" outlineLevel="0" collapsed="false">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customFormat="false" ht="12.75" hidden="false" customHeight="true" outlineLevel="0" collapsed="false">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customFormat="false" ht="12.75" hidden="false" customHeight="true" outlineLevel="0" collapsed="false">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customFormat="false" ht="12.75" hidden="false" customHeight="true" outlineLevel="0" collapsed="false">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customFormat="false" ht="12.75" hidden="false" customHeight="true" outlineLevel="0" collapsed="false">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customFormat="false" ht="12.75" hidden="false" customHeight="true" outlineLevel="0" collapsed="false">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customFormat="false" ht="12.75" hidden="false" customHeight="true" outlineLevel="0" collapsed="false">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customFormat="false" ht="12.75" hidden="false" customHeight="true" outlineLevel="0" collapsed="false">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customFormat="false" ht="12.75" hidden="false" customHeight="true" outlineLevel="0" collapsed="false">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customFormat="false" ht="12.75" hidden="false" customHeight="true" outlineLevel="0" collapsed="false">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customFormat="false" ht="12.75" hidden="false" customHeight="true" outlineLevel="0" collapsed="false">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customFormat="false" ht="12.75" hidden="false" customHeight="true" outlineLevel="0" collapsed="false">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customFormat="false" ht="12.75" hidden="false" customHeight="true" outlineLevel="0" collapsed="false">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customFormat="false" ht="12.75" hidden="false" customHeight="true" outlineLevel="0" collapsed="false">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customFormat="false" ht="12.75" hidden="false" customHeight="true" outlineLevel="0" collapsed="false">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customFormat="false" ht="12.75" hidden="false" customHeight="true" outlineLevel="0" collapsed="false">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customFormat="false" ht="12.75" hidden="false" customHeight="true" outlineLevel="0" collapsed="false">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customFormat="false" ht="12.75" hidden="false" customHeight="true" outlineLevel="0" collapsed="false">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customFormat="false" ht="12.75" hidden="false" customHeight="true" outlineLevel="0" collapsed="false">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customFormat="false" ht="12.75" hidden="false" customHeight="true" outlineLevel="0" collapsed="false">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customFormat="false" ht="12.75" hidden="false" customHeight="true" outlineLevel="0" collapsed="false">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sheetData>
  <mergeCells count="8">
    <mergeCell ref="A1:F1"/>
    <mergeCell ref="A2:F2"/>
    <mergeCell ref="A3:F3"/>
    <mergeCell ref="A4:F4"/>
    <mergeCell ref="A5:F5"/>
    <mergeCell ref="A6:F6"/>
    <mergeCell ref="A7:F7"/>
    <mergeCell ref="A8:E8"/>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Y86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5" activeCellId="0" sqref="A5"/>
    </sheetView>
  </sheetViews>
  <sheetFormatPr defaultColWidth="14.41796875" defaultRowHeight="15" zeroHeight="false" outlineLevelRow="0" outlineLevelCol="0"/>
  <cols>
    <col collapsed="false" customWidth="true" hidden="false" outlineLevel="0" max="1" min="1" style="1" width="9.58"/>
    <col collapsed="false" customWidth="true" hidden="false" outlineLevel="0" max="2" min="2" style="1" width="12.14"/>
    <col collapsed="false" customWidth="true" hidden="false" outlineLevel="0" max="3" min="3" style="1" width="81.29"/>
    <col collapsed="false" customWidth="true" hidden="false" outlineLevel="0" max="4" min="4" style="1" width="13.14"/>
    <col collapsed="false" customWidth="true" hidden="false" outlineLevel="0" max="5" min="5" style="1" width="9.58"/>
    <col collapsed="false" customWidth="true" hidden="false" outlineLevel="0" max="6" min="6" style="1" width="9.13"/>
    <col collapsed="false" customWidth="true" hidden="false" outlineLevel="0" max="7" min="7" style="1" width="13.14"/>
    <col collapsed="false" customWidth="true" hidden="false" outlineLevel="0" max="8" min="8" style="1" width="9.13"/>
    <col collapsed="false" customWidth="true" hidden="false" outlineLevel="0" max="9" min="9" style="1" width="14.29"/>
    <col collapsed="false" customWidth="true" hidden="false" outlineLevel="0" max="25" min="10" style="1" width="8.71"/>
  </cols>
  <sheetData>
    <row r="1" customFormat="false" ht="69" hidden="false" customHeight="true" outlineLevel="0" collapsed="false">
      <c r="A1" s="2"/>
      <c r="B1" s="2"/>
      <c r="C1" s="2"/>
      <c r="D1" s="2"/>
      <c r="E1" s="2"/>
      <c r="F1" s="2"/>
      <c r="G1" s="2"/>
      <c r="H1" s="3"/>
      <c r="I1" s="3"/>
      <c r="J1" s="3"/>
      <c r="K1" s="3"/>
      <c r="L1" s="3"/>
      <c r="M1" s="3"/>
      <c r="N1" s="3"/>
      <c r="O1" s="3"/>
      <c r="P1" s="3"/>
      <c r="Q1" s="3"/>
      <c r="R1" s="3"/>
      <c r="S1" s="3"/>
      <c r="T1" s="3"/>
      <c r="U1" s="3"/>
      <c r="V1" s="3"/>
      <c r="W1" s="3"/>
      <c r="X1" s="3"/>
      <c r="Y1" s="3"/>
    </row>
    <row r="2" customFormat="false" ht="12.75" hidden="false" customHeight="true" outlineLevel="0" collapsed="false">
      <c r="A2" s="4" t="s">
        <v>0</v>
      </c>
      <c r="B2" s="4"/>
      <c r="C2" s="4"/>
      <c r="D2" s="4"/>
      <c r="E2" s="4"/>
      <c r="F2" s="4"/>
      <c r="G2" s="4"/>
      <c r="H2" s="3"/>
      <c r="I2" s="3"/>
      <c r="J2" s="3"/>
      <c r="K2" s="3"/>
      <c r="L2" s="3"/>
      <c r="M2" s="3"/>
      <c r="N2" s="3"/>
      <c r="O2" s="3"/>
      <c r="P2" s="3"/>
      <c r="Q2" s="3"/>
      <c r="R2" s="3"/>
      <c r="S2" s="3"/>
      <c r="T2" s="3"/>
      <c r="U2" s="3"/>
      <c r="V2" s="3"/>
      <c r="W2" s="3"/>
      <c r="X2" s="3"/>
      <c r="Y2" s="3"/>
    </row>
    <row r="3" customFormat="false" ht="12.75" hidden="false" customHeight="true" outlineLevel="0" collapsed="false">
      <c r="A3" s="5" t="s">
        <v>1</v>
      </c>
      <c r="B3" s="5"/>
      <c r="C3" s="5"/>
      <c r="D3" s="5"/>
      <c r="E3" s="5"/>
      <c r="F3" s="5"/>
      <c r="G3" s="5"/>
      <c r="H3" s="3"/>
      <c r="I3" s="3"/>
      <c r="J3" s="3"/>
      <c r="K3" s="3"/>
      <c r="L3" s="3"/>
      <c r="M3" s="3"/>
      <c r="N3" s="3"/>
      <c r="O3" s="3"/>
      <c r="P3" s="3"/>
      <c r="Q3" s="3"/>
      <c r="R3" s="3"/>
      <c r="S3" s="3"/>
      <c r="T3" s="3"/>
      <c r="U3" s="3"/>
      <c r="V3" s="3"/>
      <c r="W3" s="3"/>
      <c r="X3" s="3"/>
      <c r="Y3" s="3"/>
    </row>
    <row r="4" customFormat="false" ht="12.75" hidden="false" customHeight="true" outlineLevel="0" collapsed="false">
      <c r="A4" s="6" t="s">
        <v>2</v>
      </c>
      <c r="B4" s="6"/>
      <c r="C4" s="6"/>
      <c r="D4" s="6"/>
      <c r="E4" s="6"/>
      <c r="F4" s="6"/>
      <c r="G4" s="6"/>
      <c r="H4" s="3"/>
      <c r="I4" s="3"/>
      <c r="J4" s="3"/>
      <c r="K4" s="3"/>
      <c r="L4" s="3"/>
      <c r="M4" s="3"/>
      <c r="N4" s="3"/>
      <c r="O4" s="3"/>
      <c r="P4" s="3"/>
      <c r="Q4" s="3"/>
      <c r="R4" s="3"/>
      <c r="S4" s="3"/>
      <c r="T4" s="3"/>
      <c r="U4" s="3"/>
      <c r="V4" s="3"/>
      <c r="W4" s="3"/>
      <c r="X4" s="3"/>
      <c r="Y4" s="3"/>
    </row>
    <row r="5" customFormat="false" ht="13.5" hidden="false" customHeight="true" outlineLevel="0" collapsed="false">
      <c r="A5" s="7" t="s">
        <v>3</v>
      </c>
      <c r="B5" s="7"/>
      <c r="C5" s="7"/>
      <c r="D5" s="7"/>
      <c r="E5" s="7"/>
      <c r="F5" s="7"/>
      <c r="G5" s="8"/>
      <c r="H5" s="3"/>
      <c r="I5" s="3"/>
      <c r="J5" s="3"/>
      <c r="K5" s="3"/>
      <c r="L5" s="3"/>
      <c r="M5" s="3"/>
      <c r="N5" s="3"/>
      <c r="O5" s="3"/>
      <c r="P5" s="3"/>
      <c r="Q5" s="3"/>
      <c r="R5" s="3"/>
      <c r="S5" s="3"/>
      <c r="T5" s="3"/>
      <c r="U5" s="3"/>
      <c r="V5" s="3"/>
      <c r="W5" s="3"/>
      <c r="X5" s="3"/>
      <c r="Y5" s="3"/>
    </row>
    <row r="6" customFormat="false" ht="12.75" hidden="false" customHeight="true" outlineLevel="0" collapsed="false">
      <c r="A6" s="9" t="s">
        <v>120</v>
      </c>
      <c r="B6" s="9"/>
      <c r="C6" s="9"/>
      <c r="D6" s="9"/>
      <c r="E6" s="9"/>
      <c r="F6" s="9"/>
      <c r="G6" s="9"/>
      <c r="H6" s="3"/>
      <c r="I6" s="3"/>
      <c r="J6" s="3"/>
      <c r="K6" s="3"/>
      <c r="L6" s="3"/>
      <c r="M6" s="3"/>
      <c r="N6" s="3"/>
      <c r="O6" s="3"/>
      <c r="P6" s="3"/>
      <c r="Q6" s="3"/>
      <c r="R6" s="3"/>
      <c r="S6" s="3"/>
      <c r="T6" s="3"/>
      <c r="U6" s="3"/>
      <c r="V6" s="3"/>
      <c r="W6" s="3"/>
      <c r="X6" s="3"/>
      <c r="Y6" s="3"/>
    </row>
    <row r="7" customFormat="false" ht="12.75" hidden="false" customHeight="true" outlineLevel="0" collapsed="false">
      <c r="A7" s="83"/>
      <c r="B7" s="83"/>
      <c r="C7" s="83"/>
      <c r="D7" s="83"/>
      <c r="E7" s="83"/>
      <c r="F7" s="83"/>
      <c r="G7" s="83"/>
      <c r="H7" s="3"/>
      <c r="I7" s="3"/>
      <c r="J7" s="3"/>
      <c r="K7" s="3"/>
      <c r="L7" s="3"/>
      <c r="M7" s="3"/>
      <c r="N7" s="3"/>
      <c r="O7" s="3"/>
      <c r="P7" s="3"/>
      <c r="Q7" s="3"/>
      <c r="R7" s="3"/>
      <c r="S7" s="3"/>
      <c r="T7" s="3"/>
      <c r="U7" s="3"/>
      <c r="V7" s="3"/>
      <c r="W7" s="3"/>
      <c r="X7" s="3"/>
      <c r="Y7" s="3"/>
    </row>
    <row r="8" customFormat="false" ht="12.75" hidden="false" customHeight="true" outlineLevel="0" collapsed="false">
      <c r="A8" s="84" t="s">
        <v>121</v>
      </c>
      <c r="B8" s="84"/>
      <c r="C8" s="84"/>
      <c r="D8" s="84" t="s">
        <v>122</v>
      </c>
      <c r="E8" s="84"/>
      <c r="F8" s="84"/>
      <c r="G8" s="84"/>
      <c r="H8" s="3"/>
      <c r="I8" s="3"/>
      <c r="J8" s="3"/>
      <c r="K8" s="3"/>
      <c r="L8" s="3"/>
      <c r="M8" s="3"/>
      <c r="N8" s="3"/>
      <c r="O8" s="3"/>
      <c r="P8" s="3"/>
      <c r="Q8" s="3"/>
      <c r="R8" s="3"/>
      <c r="S8" s="3"/>
      <c r="T8" s="3"/>
      <c r="U8" s="3"/>
      <c r="V8" s="3"/>
      <c r="W8" s="3"/>
      <c r="X8" s="3"/>
      <c r="Y8" s="3"/>
    </row>
    <row r="9" customFormat="false" ht="12.75" hidden="false" customHeight="true" outlineLevel="0" collapsed="false">
      <c r="A9" s="84" t="s">
        <v>123</v>
      </c>
      <c r="B9" s="84"/>
      <c r="C9" s="84"/>
      <c r="D9" s="84" t="s">
        <v>124</v>
      </c>
      <c r="E9" s="84"/>
      <c r="F9" s="84"/>
      <c r="G9" s="84"/>
      <c r="H9" s="3"/>
      <c r="I9" s="3"/>
      <c r="J9" s="3"/>
      <c r="K9" s="3"/>
      <c r="L9" s="3"/>
      <c r="M9" s="3"/>
      <c r="N9" s="3"/>
      <c r="O9" s="3"/>
      <c r="P9" s="3"/>
      <c r="Q9" s="3"/>
      <c r="R9" s="3"/>
      <c r="S9" s="3"/>
      <c r="T9" s="3"/>
      <c r="U9" s="3"/>
      <c r="V9" s="3"/>
      <c r="W9" s="3"/>
      <c r="X9" s="3"/>
      <c r="Y9" s="3"/>
    </row>
    <row r="10" customFormat="false" ht="12.75" hidden="false" customHeight="true" outlineLevel="0" collapsed="false">
      <c r="A10" s="84" t="s">
        <v>125</v>
      </c>
      <c r="B10" s="84"/>
      <c r="C10" s="84"/>
      <c r="D10" s="84" t="s">
        <v>126</v>
      </c>
      <c r="E10" s="84"/>
      <c r="F10" s="85" t="s">
        <v>127</v>
      </c>
      <c r="G10" s="85"/>
      <c r="H10" s="3"/>
      <c r="I10" s="3"/>
      <c r="J10" s="3"/>
      <c r="K10" s="3"/>
      <c r="L10" s="3"/>
      <c r="M10" s="3"/>
      <c r="N10" s="3"/>
      <c r="O10" s="3"/>
      <c r="P10" s="3"/>
      <c r="Q10" s="3"/>
      <c r="R10" s="3"/>
      <c r="S10" s="3"/>
      <c r="T10" s="3"/>
      <c r="U10" s="3"/>
      <c r="V10" s="3"/>
      <c r="W10" s="3"/>
      <c r="X10" s="3"/>
      <c r="Y10" s="3"/>
    </row>
    <row r="11" customFormat="false" ht="12.75" hidden="false" customHeight="true" outlineLevel="0" collapsed="false">
      <c r="A11" s="84" t="s">
        <v>128</v>
      </c>
      <c r="B11" s="84"/>
      <c r="C11" s="84"/>
      <c r="D11" s="84" t="s">
        <v>129</v>
      </c>
      <c r="E11" s="84"/>
      <c r="F11" s="84"/>
      <c r="G11" s="84"/>
      <c r="H11" s="3"/>
      <c r="I11" s="3"/>
      <c r="J11" s="3"/>
      <c r="K11" s="3"/>
      <c r="L11" s="3"/>
      <c r="M11" s="3"/>
      <c r="N11" s="3"/>
      <c r="O11" s="3"/>
      <c r="P11" s="3"/>
      <c r="Q11" s="3"/>
      <c r="R11" s="3"/>
      <c r="S11" s="3"/>
      <c r="T11" s="3"/>
      <c r="U11" s="3"/>
      <c r="V11" s="3"/>
      <c r="W11" s="3"/>
      <c r="X11" s="3"/>
      <c r="Y11" s="3"/>
    </row>
    <row r="12" customFormat="false" ht="12.75" hidden="false" customHeight="true" outlineLevel="0" collapsed="false">
      <c r="A12" s="86"/>
      <c r="B12" s="87"/>
      <c r="C12" s="86"/>
      <c r="D12" s="86"/>
      <c r="E12" s="86"/>
      <c r="F12" s="87"/>
      <c r="G12" s="87"/>
      <c r="H12" s="3"/>
      <c r="I12" s="3"/>
      <c r="J12" s="3"/>
      <c r="K12" s="3"/>
      <c r="L12" s="3"/>
      <c r="M12" s="3"/>
      <c r="N12" s="3"/>
      <c r="O12" s="3"/>
      <c r="P12" s="3"/>
      <c r="Q12" s="3"/>
      <c r="R12" s="3"/>
      <c r="S12" s="3"/>
      <c r="T12" s="3"/>
      <c r="U12" s="3"/>
      <c r="V12" s="3"/>
      <c r="W12" s="3"/>
      <c r="X12" s="3"/>
      <c r="Y12" s="3"/>
    </row>
    <row r="13" customFormat="false" ht="12.75" hidden="false" customHeight="true" outlineLevel="0" collapsed="false">
      <c r="A13" s="12" t="s">
        <v>7</v>
      </c>
      <c r="B13" s="13" t="s">
        <v>9</v>
      </c>
      <c r="C13" s="12" t="s">
        <v>10</v>
      </c>
      <c r="D13" s="12" t="s">
        <v>11</v>
      </c>
      <c r="E13" s="12" t="s">
        <v>12</v>
      </c>
      <c r="F13" s="13" t="s">
        <v>13</v>
      </c>
      <c r="G13" s="13" t="s">
        <v>14</v>
      </c>
      <c r="H13" s="3"/>
      <c r="I13" s="3"/>
      <c r="J13" s="3"/>
      <c r="K13" s="3"/>
      <c r="L13" s="3"/>
      <c r="M13" s="3"/>
      <c r="N13" s="3"/>
      <c r="O13" s="3"/>
      <c r="P13" s="3"/>
      <c r="Q13" s="3"/>
      <c r="R13" s="3"/>
      <c r="S13" s="3"/>
      <c r="T13" s="3"/>
      <c r="U13" s="3"/>
      <c r="V13" s="3"/>
      <c r="W13" s="3"/>
      <c r="X13" s="3"/>
      <c r="Y13" s="3"/>
    </row>
    <row r="14" customFormat="false" ht="32.05" hidden="false" customHeight="true" outlineLevel="0" collapsed="false">
      <c r="A14" s="14" t="n">
        <v>1</v>
      </c>
      <c r="B14" s="14" t="s">
        <v>16</v>
      </c>
      <c r="C14" s="16" t="s">
        <v>17</v>
      </c>
      <c r="D14" s="17" t="s">
        <v>18</v>
      </c>
      <c r="E14" s="15" t="n">
        <v>3</v>
      </c>
      <c r="F14" s="88"/>
      <c r="G14" s="89"/>
      <c r="H14" s="3"/>
      <c r="I14" s="20"/>
      <c r="J14" s="3"/>
      <c r="K14" s="3"/>
      <c r="L14" s="3"/>
      <c r="M14" s="3"/>
      <c r="N14" s="3"/>
      <c r="O14" s="3"/>
      <c r="P14" s="3"/>
      <c r="Q14" s="3"/>
      <c r="R14" s="3"/>
      <c r="S14" s="3"/>
      <c r="T14" s="3"/>
      <c r="U14" s="3"/>
      <c r="V14" s="3"/>
      <c r="W14" s="3"/>
      <c r="X14" s="3"/>
      <c r="Y14" s="3"/>
    </row>
    <row r="15" customFormat="false" ht="82.05" hidden="false" customHeight="true" outlineLevel="0" collapsed="false">
      <c r="A15" s="14" t="n">
        <f aca="false">A14+1</f>
        <v>2</v>
      </c>
      <c r="B15" s="14" t="s">
        <v>19</v>
      </c>
      <c r="C15" s="16" t="s">
        <v>20</v>
      </c>
      <c r="D15" s="17" t="s">
        <v>18</v>
      </c>
      <c r="E15" s="15" t="n">
        <v>3</v>
      </c>
      <c r="F15" s="88"/>
      <c r="G15" s="89"/>
      <c r="H15" s="3"/>
      <c r="I15" s="3"/>
      <c r="J15" s="3"/>
      <c r="K15" s="3"/>
      <c r="L15" s="3"/>
      <c r="M15" s="3"/>
      <c r="N15" s="3"/>
      <c r="O15" s="3"/>
      <c r="P15" s="3"/>
      <c r="Q15" s="3"/>
      <c r="R15" s="3"/>
      <c r="S15" s="3"/>
      <c r="T15" s="3"/>
      <c r="U15" s="3"/>
      <c r="V15" s="3"/>
      <c r="W15" s="3"/>
      <c r="X15" s="3"/>
      <c r="Y15" s="3"/>
    </row>
    <row r="16" customFormat="false" ht="41.75" hidden="false" customHeight="true" outlineLevel="0" collapsed="false">
      <c r="A16" s="14" t="n">
        <f aca="false">A15+1</f>
        <v>3</v>
      </c>
      <c r="B16" s="14" t="s">
        <v>21</v>
      </c>
      <c r="C16" s="16" t="s">
        <v>22</v>
      </c>
      <c r="D16" s="17" t="s">
        <v>18</v>
      </c>
      <c r="E16" s="15" t="n">
        <v>3</v>
      </c>
      <c r="F16" s="88"/>
      <c r="G16" s="89"/>
      <c r="H16" s="3"/>
      <c r="I16" s="20"/>
      <c r="J16" s="3"/>
      <c r="K16" s="3"/>
      <c r="L16" s="3"/>
      <c r="M16" s="3"/>
      <c r="N16" s="3"/>
      <c r="O16" s="3"/>
      <c r="P16" s="3"/>
      <c r="Q16" s="3"/>
      <c r="R16" s="3"/>
      <c r="S16" s="3"/>
      <c r="T16" s="3"/>
      <c r="U16" s="3"/>
      <c r="V16" s="3"/>
      <c r="W16" s="3"/>
      <c r="X16" s="3"/>
      <c r="Y16" s="3"/>
    </row>
    <row r="17" customFormat="false" ht="12.75" hidden="false" customHeight="true" outlineLevel="0" collapsed="false">
      <c r="A17" s="3"/>
      <c r="B17" s="3"/>
      <c r="C17" s="3"/>
      <c r="D17" s="3"/>
      <c r="E17" s="3"/>
      <c r="F17" s="3"/>
      <c r="G17" s="3"/>
      <c r="H17" s="3"/>
      <c r="I17" s="3"/>
      <c r="J17" s="3"/>
      <c r="K17" s="3"/>
      <c r="L17" s="3"/>
      <c r="M17" s="3"/>
      <c r="N17" s="3"/>
      <c r="O17" s="3"/>
      <c r="P17" s="3"/>
      <c r="Q17" s="3"/>
      <c r="R17" s="3"/>
      <c r="S17" s="3"/>
      <c r="T17" s="3"/>
      <c r="U17" s="3"/>
      <c r="V17" s="3"/>
      <c r="W17" s="3"/>
      <c r="X17" s="3"/>
      <c r="Y17" s="3"/>
    </row>
    <row r="18" customFormat="false" ht="12.75" hidden="false" customHeight="true" outlineLevel="0" collapsed="false">
      <c r="A18" s="90" t="s">
        <v>57</v>
      </c>
      <c r="B18" s="90"/>
      <c r="C18" s="90"/>
      <c r="D18" s="90"/>
      <c r="E18" s="90"/>
      <c r="F18" s="90"/>
      <c r="G18" s="91"/>
      <c r="H18" s="3"/>
      <c r="I18" s="3"/>
      <c r="J18" s="3"/>
      <c r="K18" s="3"/>
      <c r="L18" s="3"/>
      <c r="M18" s="3"/>
      <c r="N18" s="3"/>
      <c r="O18" s="3"/>
      <c r="P18" s="3"/>
      <c r="Q18" s="3"/>
      <c r="R18" s="3"/>
      <c r="S18" s="3"/>
      <c r="T18" s="3"/>
      <c r="U18" s="3"/>
      <c r="V18" s="3"/>
      <c r="W18" s="3"/>
      <c r="X18" s="3"/>
      <c r="Y18" s="3"/>
    </row>
    <row r="19" customFormat="false" ht="12.75" hidden="false" customHeight="true" outlineLevel="0" collapsed="false">
      <c r="A19" s="3"/>
      <c r="B19" s="3"/>
      <c r="C19" s="3"/>
      <c r="D19" s="3"/>
      <c r="E19" s="3"/>
      <c r="F19" s="3"/>
      <c r="G19" s="3"/>
      <c r="H19" s="3"/>
      <c r="I19" s="3"/>
      <c r="J19" s="3"/>
      <c r="K19" s="3"/>
      <c r="L19" s="3"/>
      <c r="M19" s="3"/>
      <c r="N19" s="3"/>
      <c r="O19" s="3"/>
      <c r="P19" s="3"/>
      <c r="Q19" s="3"/>
      <c r="R19" s="3"/>
      <c r="S19" s="3"/>
      <c r="T19" s="3"/>
      <c r="U19" s="3"/>
      <c r="V19" s="3"/>
      <c r="W19" s="3"/>
      <c r="X19" s="3"/>
      <c r="Y19" s="3"/>
    </row>
    <row r="20" customFormat="false" ht="12.75" hidden="false" customHeight="tru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row>
    <row r="21" customFormat="false" ht="12.75" hidden="false" customHeight="true" outlineLevel="0" collapsed="false">
      <c r="A21" s="3"/>
      <c r="B21" s="3"/>
      <c r="C21" s="3"/>
      <c r="D21" s="3"/>
      <c r="E21" s="3"/>
      <c r="F21" s="46" t="s">
        <v>130</v>
      </c>
      <c r="G21" s="46"/>
      <c r="H21" s="3"/>
      <c r="I21" s="3"/>
      <c r="J21" s="3"/>
      <c r="K21" s="3"/>
      <c r="L21" s="3"/>
      <c r="M21" s="3"/>
      <c r="N21" s="3"/>
      <c r="O21" s="3"/>
      <c r="P21" s="3"/>
      <c r="Q21" s="3"/>
      <c r="R21" s="3"/>
      <c r="S21" s="3"/>
      <c r="T21" s="3"/>
      <c r="U21" s="3"/>
      <c r="V21" s="3"/>
      <c r="W21" s="3"/>
      <c r="X21" s="3"/>
      <c r="Y21" s="3"/>
    </row>
    <row r="22" customFormat="false" ht="12.75" hidden="false" customHeight="true" outlineLevel="0" collapsed="false">
      <c r="A22" s="3"/>
      <c r="B22" s="3"/>
      <c r="C22" s="3"/>
      <c r="D22" s="3"/>
      <c r="E22" s="3"/>
      <c r="F22" s="3"/>
      <c r="G22" s="3"/>
      <c r="H22" s="3"/>
      <c r="I22" s="3"/>
      <c r="J22" s="3"/>
      <c r="K22" s="3"/>
      <c r="L22" s="3"/>
      <c r="M22" s="3"/>
      <c r="N22" s="3"/>
      <c r="O22" s="3"/>
      <c r="P22" s="3"/>
      <c r="Q22" s="3"/>
      <c r="R22" s="3"/>
      <c r="S22" s="3"/>
      <c r="T22" s="3"/>
      <c r="U22" s="3"/>
      <c r="V22" s="3"/>
      <c r="W22" s="3"/>
      <c r="X22" s="3"/>
      <c r="Y22" s="3"/>
    </row>
    <row r="23" customFormat="false" ht="12.75" hidden="false" customHeight="true" outlineLevel="0" collapsed="false">
      <c r="A23" s="3"/>
      <c r="B23" s="3"/>
      <c r="D23" s="3"/>
      <c r="E23" s="3"/>
      <c r="F23" s="46" t="s">
        <v>131</v>
      </c>
      <c r="G23" s="46"/>
      <c r="H23" s="3"/>
      <c r="I23" s="3"/>
      <c r="J23" s="3"/>
      <c r="K23" s="3"/>
      <c r="L23" s="3"/>
      <c r="M23" s="3"/>
      <c r="N23" s="3"/>
      <c r="O23" s="3"/>
      <c r="P23" s="3"/>
      <c r="Q23" s="3"/>
      <c r="R23" s="3"/>
      <c r="S23" s="3"/>
      <c r="T23" s="3"/>
      <c r="U23" s="3"/>
      <c r="V23" s="3"/>
      <c r="W23" s="3"/>
      <c r="X23" s="3"/>
      <c r="Y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row>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row>
    <row r="29" customFormat="false" ht="12.75" hidden="false" customHeight="true" outlineLevel="0" collapsed="false">
      <c r="A29" s="3"/>
      <c r="B29" s="3"/>
      <c r="C29" s="92" t="s">
        <v>132</v>
      </c>
      <c r="D29" s="3"/>
      <c r="E29" s="3"/>
      <c r="F29" s="3"/>
      <c r="G29" s="3"/>
      <c r="H29" s="3"/>
      <c r="I29" s="3"/>
      <c r="J29" s="3"/>
      <c r="K29" s="3"/>
      <c r="L29" s="3"/>
      <c r="M29" s="3"/>
      <c r="N29" s="3"/>
      <c r="O29" s="3"/>
      <c r="P29" s="3"/>
      <c r="Q29" s="3"/>
      <c r="R29" s="3"/>
      <c r="S29" s="3"/>
      <c r="T29" s="3"/>
      <c r="U29" s="3"/>
      <c r="V29" s="3"/>
      <c r="W29" s="3"/>
      <c r="X29" s="3"/>
      <c r="Y29" s="3"/>
    </row>
    <row r="30" customFormat="false" ht="12.75" hidden="false" customHeight="true" outlineLevel="0" collapsed="false">
      <c r="A30" s="3"/>
      <c r="B30" s="3"/>
      <c r="C30" s="92" t="s">
        <v>133</v>
      </c>
      <c r="D30" s="3"/>
      <c r="E30" s="3"/>
      <c r="F30" s="3"/>
      <c r="G30" s="3"/>
      <c r="H30" s="3"/>
      <c r="I30" s="3"/>
      <c r="J30" s="3"/>
      <c r="K30" s="3"/>
      <c r="L30" s="3"/>
      <c r="M30" s="3"/>
      <c r="N30" s="3"/>
      <c r="O30" s="3"/>
      <c r="P30" s="3"/>
      <c r="Q30" s="3"/>
      <c r="R30" s="3"/>
      <c r="S30" s="3"/>
      <c r="T30" s="3"/>
      <c r="U30" s="3"/>
      <c r="V30" s="3"/>
      <c r="W30" s="3"/>
      <c r="X30" s="3"/>
      <c r="Y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row>
  </sheetData>
  <mergeCells count="18">
    <mergeCell ref="A1:G1"/>
    <mergeCell ref="A2:G2"/>
    <mergeCell ref="A3:G3"/>
    <mergeCell ref="A4:G4"/>
    <mergeCell ref="A5:F5"/>
    <mergeCell ref="A6:G6"/>
    <mergeCell ref="A8:C8"/>
    <mergeCell ref="D8:G8"/>
    <mergeCell ref="A9:C9"/>
    <mergeCell ref="D9:G9"/>
    <mergeCell ref="A10:C10"/>
    <mergeCell ref="D10:E10"/>
    <mergeCell ref="F10:G10"/>
    <mergeCell ref="A11:C11"/>
    <mergeCell ref="D11:G11"/>
    <mergeCell ref="A18:F18"/>
    <mergeCell ref="F21:G21"/>
    <mergeCell ref="F23:G23"/>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colBreaks count="1" manualBreakCount="1">
    <brk id="7" man="true" max="65535" min="0"/>
  </colBreaks>
  <drawing r:id="rId1"/>
</worksheet>
</file>

<file path=docProps/app.xml><?xml version="1.0" encoding="utf-8"?>
<Properties xmlns="http://schemas.openxmlformats.org/officeDocument/2006/extended-properties" xmlns:vt="http://schemas.openxmlformats.org/officeDocument/2006/docPropsVTypes">
  <Template/>
  <TotalTime>207</TotalTime>
  <Application>LibreOffice/7.4.1.2$Windows_X86_64 LibreOffice_project/3c58a8f3a960df8bc8fd77b461821e42c061c5f0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2020-05-21T14:56:03Z</dcterms:created>
  <dc:creator>Leidiane</dc:creator>
  <dc:description/>
  <dc:language>pt-BR</dc:language>
  <cp:lastModifiedBy/>
  <cp:lastPrinted>2024-04-25T13:04:38Z</cp:lastPrinted>
  <dcterms:modified xsi:type="dcterms:W3CDTF">2024-05-21T16:05:15Z</dcterms:modified>
  <cp:revision>25</cp:revision>
  <dc:subject/>
  <dc:title/>
</cp:coreProperties>
</file>

<file path=docProps/custom.xml><?xml version="1.0" encoding="utf-8"?>
<Properties xmlns="http://schemas.openxmlformats.org/officeDocument/2006/custom-properties" xmlns:vt="http://schemas.openxmlformats.org/officeDocument/2006/docPropsVTypes"/>
</file>