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Orçamento" sheetId="1" r:id="rId1"/>
    <sheet name="Plan2" sheetId="2" r:id="rId2"/>
    <sheet name="Plan3" sheetId="3" r:id="rId3"/>
  </sheets>
  <externalReferences>
    <externalReference r:id="rId6"/>
  </externalReferences>
  <definedNames>
    <definedName name="_xlnm.Print_Area" localSheetId="0">'Orçamento'!$M$1:$X$47</definedName>
    <definedName name="ACOMPANHAMENTO">IF(VALUE('[1]MENU'!$O$4)=2,"BM","PLE")</definedName>
    <definedName name="BDI.Opcao">'[1]DADOS'!$F$18</definedName>
    <definedName name="CRONO.NivelExibicao">'[1]CRONO'!$G$10</definedName>
    <definedName name="DESONERACAO">IF(OR(Import.Desoneracao="DESONERADO",Import.Desoneracao="SIM"),"SIM","NÃO")</definedName>
    <definedName name="Import.Desoneracao">OFFSET('[1]DADOS'!$G$18,0,-1)</definedName>
    <definedName name="Excel_BuiltIn_Database">TEXT(Import.DataBase,"mm-aaaa")</definedName>
    <definedName name="Import.DataBase">OFFSET('[1]DADOS'!$G$19,0,-1)</definedName>
    <definedName name="Import.Apelido">'[1]DADOS'!$F$16</definedName>
    <definedName name="Import.CR">'[1]DADOS'!$F$7</definedName>
    <definedName name="Import.CTEF">'[1]DADOS'!$F$36</definedName>
    <definedName name="Import.DescLote">'[1]DADOS'!$F$17</definedName>
    <definedName name="Import.empresa">'[1]DADOS'!$F$37</definedName>
    <definedName name="Import.Município">'[1]DADOS'!$F$6</definedName>
    <definedName name="Import.Proponente">'[1]DADOS'!$F$5</definedName>
    <definedName name="import.recurso">'[1]DADOS'!$F$4</definedName>
    <definedName name="Import.RegimeExecução">OFFSET('[1]DADOS'!$G$39,0,-1)</definedName>
    <definedName name="Import.RespOrçamento">'[1]DADOS'!$F$22:$F$24</definedName>
    <definedName name="Import.SICONV">'[1]DADOS'!$F$8</definedName>
    <definedName name="ORÇAMENTO.BancoRef">'Orçamento'!$F$8</definedName>
    <definedName name="ORÇAMENTO.CodBarra">IF(ORÇAMENTO.Fonte="Sinapi",SUBSTITUTE(SUBSTITUTE(ORÇAMENTO.Codigo,"/00","/"),"/0","/"),ORÇAMENTO.Codigo)</definedName>
    <definedName name="ORÇAMENTO.Fonte">'Orçamento'!$P1</definedName>
    <definedName name="ORÇAMENTO.Codigo">'Orçamento'!$Q1</definedName>
    <definedName name="ORÇAMENTO.CustoUnitario">ROUND('Orçamento'!$U1,15-13*'Orçamento'!$AF$8)</definedName>
    <definedName name="ORÇAMENTO.Descricao">'Orçamento'!$R1</definedName>
    <definedName name="ORÇAMENTO.Nivel">'Orçamento'!$M1</definedName>
    <definedName name="ORÇAMENTO.OpcaoBDI">'Orçamento'!$V1</definedName>
    <definedName name="ORÇAMENTO.PrecoUnitarioLicitado">'Orçamento'!$AL1</definedName>
    <definedName name="ORÇAMENTO.Unidade">'Orçamento'!$S1</definedName>
    <definedName name="REFERENCIA.Descricao">IF(ISNUMBER('Orçamento'!$AF1),OFFSET(INDIRECT(ORÇAMENTO.BancoRef),'Orçamento'!$AF1-1,3,1),'Orçamento'!$AF1)</definedName>
    <definedName name="REFERENCIA.Desonerado">IF(ISNUMBER('Orçamento'!$AF1),VALUE(OFFSET(INDIRECT(ORÇAMENTO.BancoRef),'Orçamento'!$AF1-1,5,1)),0)</definedName>
    <definedName name="REFERENCIA.NaoDesonerado">IF(ISNUMBER('Orçamento'!$AF1),VALUE(OFFSET(INDIRECT(ORÇAMENTO.BancoRef),'Orçamento'!$AF1-1,6,1)),0)</definedName>
    <definedName name="REFERENCIA.Unidade">IF(ISNUMBER('Orçamento'!$AF1),OFFSET(INDIRECT(ORÇAMENTO.BancoRef),'Orçamento'!$AF1-1,4,1),"-")</definedName>
    <definedName name="SomaAgrup">SUMIF(OFFSET('Orçamento'!$C1,1,0,'Orçamento'!$D1),"S",OFFSET('Orçamento'!A1,1,0,'Orçamento'!$D1))</definedName>
    <definedName name="TIPOORCAMENTO">IF(VALUE('[1]MENU'!$O$3)=2,"Licitado","Proposto")</definedName>
    <definedName name="VTOTAL1">ROUND('Orçamento'!$T1*'Orçamento'!$W1,15-13*'Orçamento'!$AF$11)</definedName>
    <definedName name="_xlnm.Print_Area" localSheetId="0">'Orçamento'!$M$1:$X$47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L8" authorId="0">
      <text>
        <r>
          <rPr>
            <sz val="11"/>
            <color indexed="8"/>
            <rFont val="Calibri"/>
            <family val="2"/>
          </rPr>
          <t xml:space="preserve">FILTRO:
</t>
        </r>
        <r>
          <rPr>
            <sz val="9"/>
            <color indexed="8"/>
            <rFont val="Tahoma"/>
            <family val="2"/>
          </rPr>
          <t>Após a conclusão do Orçamento, utilize o filtro nessa coluna com o valor "F" para ocultar linhas não utilizadas.</t>
        </r>
      </text>
    </comment>
    <comment ref="Y8" authorId="0">
      <text>
        <r>
          <rPr>
            <sz val="11"/>
            <color indexed="8"/>
            <rFont val="Calibri"/>
            <family val="2"/>
          </rPr>
          <t xml:space="preserve">RECURSO:
</t>
        </r>
        <r>
          <rPr>
            <sz val="9"/>
            <color indexed="8"/>
            <rFont val="Tahoma"/>
            <family val="2"/>
          </rPr>
          <t>Selecione a composição do item do Orçamento no Investimento.
RA: Rateio proporcional entre Repasse e Contrapartida.
RP: 100% valor de Repasse.
CP: 100%  valor de Contrapartida.
OU: 100% valor "Outros".</t>
        </r>
      </text>
    </comment>
    <comment ref="AJ7" authorId="0">
      <text>
        <r>
          <rPr>
            <sz val="11"/>
            <color indexed="8"/>
            <rFont val="Calibri"/>
            <family val="2"/>
          </rPr>
          <t xml:space="preserve">QUANTIDADES:
</t>
        </r>
        <r>
          <rPr>
            <sz val="9"/>
            <color indexed="8"/>
            <rFont val="Tahoma"/>
            <family val="2"/>
          </rPr>
          <t>PREENCHA AS QUANTIDADES AQUI PARA ACOMPANHAMENTOS POR BM.</t>
        </r>
      </text>
    </comment>
    <comment ref="AL7" authorId="0">
      <text>
        <r>
          <rPr>
            <sz val="11"/>
            <color indexed="8"/>
            <rFont val="Calibri"/>
            <family val="2"/>
          </rPr>
          <t xml:space="preserve">PREÇO UNITÁRIO LICITADO:
</t>
        </r>
        <r>
          <rPr>
            <sz val="9"/>
            <color indexed="8"/>
            <rFont val="Tahoma"/>
            <family val="2"/>
          </rPr>
          <t>PREENCHA AQUI O PREÇO UNITÁRIO DA LICITAÇÃO.</t>
        </r>
      </text>
    </comment>
  </commentList>
</comments>
</file>

<file path=xl/sharedStrings.xml><?xml version="1.0" encoding="utf-8"?>
<sst xmlns="http://schemas.openxmlformats.org/spreadsheetml/2006/main" count="287" uniqueCount="139">
  <si>
    <t>PO - PLANILHA ORÇAMENTÁRIA</t>
  </si>
  <si>
    <t>Grau de Sigilo</t>
  </si>
  <si>
    <t>LOTE</t>
  </si>
  <si>
    <t>Meta</t>
  </si>
  <si>
    <t>Nível 2</t>
  </si>
  <si>
    <t>Nível 3</t>
  </si>
  <si>
    <t>Nível 4</t>
  </si>
  <si>
    <t>Serviço</t>
  </si>
  <si>
    <t>Orçamento Base para Licitação - OGU</t>
  </si>
  <si>
    <t>#PUBLICO</t>
  </si>
  <si>
    <t>Nmax</t>
  </si>
  <si>
    <t>BDI 1</t>
  </si>
  <si>
    <t>BDI 2</t>
  </si>
  <si>
    <t>BDI 3</t>
  </si>
  <si>
    <t>Nº OPERAÇÃO</t>
  </si>
  <si>
    <t>Nº SICONV</t>
  </si>
  <si>
    <t>PROPONENTE / TOMADOR</t>
  </si>
  <si>
    <t>APELIDO DO EMPREENDIMENTO</t>
  </si>
  <si>
    <t>1063986-23</t>
  </si>
  <si>
    <t>887733/2019</t>
  </si>
  <si>
    <t>PREFEITURA DE QUISSAMÃ</t>
  </si>
  <si>
    <t>SINALIZAÇÃO TURISTICA DE QUISSAMÃ</t>
  </si>
  <si>
    <t>Arredondamento</t>
  </si>
  <si>
    <t>LOCALIDADE SINAPI</t>
  </si>
  <si>
    <t>DATA BASE</t>
  </si>
  <si>
    <t>DESCRIÇÃO DO LOTE</t>
  </si>
  <si>
    <t>MUNICÍPIO / UF</t>
  </si>
  <si>
    <t>Quantidade</t>
  </si>
  <si>
    <t>QUANTIDADES: ACOMP. POR BM</t>
  </si>
  <si>
    <t>PREÇO UNITÁRIO LICITADO</t>
  </si>
  <si>
    <t>'[Referência 04-2022.xls]Banco'!$a5:$a$65536</t>
  </si>
  <si>
    <t>FILTRO</t>
  </si>
  <si>
    <t>RIO DE JANEIRO</t>
  </si>
  <si>
    <t>04-22 (N DES.)</t>
  </si>
  <si>
    <t>QUISSAMÃ / RJ</t>
  </si>
  <si>
    <t>20,09%</t>
  </si>
  <si>
    <t>0,00%</t>
  </si>
  <si>
    <t>RECURSO</t>
  </si>
  <si>
    <t>SGL RECURSO</t>
  </si>
  <si>
    <t>Custo Unitáro</t>
  </si>
  <si>
    <t>'[Referência 04-2022.xls]Banco'!$d$3</t>
  </si>
  <si>
    <t>BDI</t>
  </si>
  <si>
    <t>ERRO GERAL</t>
  </si>
  <si>
    <t>Preço Unitário</t>
  </si>
  <si>
    <t>OK</t>
  </si>
  <si>
    <t>Preço Total</t>
  </si>
  <si>
    <t>Valores não Arredondados</t>
  </si>
  <si>
    <t>↓</t>
  </si>
  <si>
    <t>Nível E</t>
  </si>
  <si>
    <t>Save Nivel</t>
  </si>
  <si>
    <t>Nível C</t>
  </si>
  <si>
    <t>Altura</t>
  </si>
  <si>
    <t>n1</t>
  </si>
  <si>
    <t>n2</t>
  </si>
  <si>
    <t>n3</t>
  </si>
  <si>
    <t>n4</t>
  </si>
  <si>
    <t>n5</t>
  </si>
  <si>
    <t>Czero</t>
  </si>
  <si>
    <t>Cnível</t>
  </si>
  <si>
    <t>Nível</t>
  </si>
  <si>
    <t>Nível Corrigido</t>
  </si>
  <si>
    <t>Item</t>
  </si>
  <si>
    <t>Fonte</t>
  </si>
  <si>
    <t>Código</t>
  </si>
  <si>
    <t>Descrição</t>
  </si>
  <si>
    <t>Unidade</t>
  </si>
  <si>
    <t>Custo Unitário (sem BDI) (R$)</t>
  </si>
  <si>
    <t>BDI
(%)</t>
  </si>
  <si>
    <t>Preço Unitário (com BDI) (R$)</t>
  </si>
  <si>
    <t>Preço Total
(R$)</t>
  </si>
  <si>
    <t>Contrapartida (R$)</t>
  </si>
  <si>
    <t>Outros (R$)</t>
  </si>
  <si>
    <t>Erro de Dados</t>
  </si>
  <si>
    <t>Lista Crono</t>
  </si>
  <si>
    <t>Concatenação Fonte-Código</t>
  </si>
  <si>
    <t>BancoDesloc</t>
  </si>
  <si>
    <t>Custo Unitário Referência (R$)</t>
  </si>
  <si>
    <t>Valor BDI</t>
  </si>
  <si>
    <t>Preço Total
Licit. (R$)</t>
  </si>
  <si>
    <t>Preço Unitário Edital (R$)</t>
  </si>
  <si>
    <t>S</t>
  </si>
  <si>
    <t>-</t>
  </si>
  <si>
    <t>SINAPI</t>
  </si>
  <si>
    <t>(Sem Código)</t>
  </si>
  <si>
    <t>RA</t>
  </si>
  <si>
    <t>L</t>
  </si>
  <si>
    <t>F</t>
  </si>
  <si>
    <t>1.</t>
  </si>
  <si>
    <t>SINALIZAÇÃO TURISTICA DE QUISSAMA</t>
  </si>
  <si>
    <t>1.1.</t>
  </si>
  <si>
    <t>SUPORTES</t>
  </si>
  <si>
    <t>1.1.1.</t>
  </si>
  <si>
    <t>Composição</t>
  </si>
  <si>
    <t>001</t>
  </si>
  <si>
    <t>MACARANDUBA APARELHADA DE 3" X 3"</t>
  </si>
  <si>
    <t>M</t>
  </si>
  <si>
    <t>Composição 001</t>
  </si>
  <si>
    <t>1.1.2.</t>
  </si>
  <si>
    <t>002</t>
  </si>
  <si>
    <t>FIXACAO DE PLACAS DE SINALIZACAO DE RODOVIAS C/PARAFUSO5/16"X4",FIXADA EM 1 OU 2 POSTES,INCL.PINT.FORN.E COLOC.</t>
  </si>
  <si>
    <t>M2</t>
  </si>
  <si>
    <t>Composição 002</t>
  </si>
  <si>
    <t>1.1.3.</t>
  </si>
  <si>
    <t>SICRO</t>
  </si>
  <si>
    <t>5213776</t>
  </si>
  <si>
    <t>Pórtico metálico com vão de 15,9 m, vento de 45 m/s e área de exposição de até 23,85 m² - fornecimento e implantação - areia e brita comerciais</t>
  </si>
  <si>
    <t>un</t>
  </si>
  <si>
    <t>SICRO 5213776</t>
  </si>
  <si>
    <t>1.1.4.</t>
  </si>
  <si>
    <t>Cotação</t>
  </si>
  <si>
    <t>Semi-Pórtico Cônico galvanizado octagonal - fornecimento e implantação</t>
  </si>
  <si>
    <t>UNIDADE</t>
  </si>
  <si>
    <t>Cotação 001</t>
  </si>
  <si>
    <t>1.2.</t>
  </si>
  <si>
    <t>DEFENSAS</t>
  </si>
  <si>
    <t>1.2.1.</t>
  </si>
  <si>
    <t>3713606</t>
  </si>
  <si>
    <t>Defensa semimaleável dupla - fornecimento e implantação</t>
  </si>
  <si>
    <t>m</t>
  </si>
  <si>
    <t>SICRO 3713606</t>
  </si>
  <si>
    <t>1.3.</t>
  </si>
  <si>
    <t>PLACAS</t>
  </si>
  <si>
    <t>1.3.1.</t>
  </si>
  <si>
    <t>Placa indicativa em chapa de melamínico fenólico com aplicação de película - confecção e implantação</t>
  </si>
  <si>
    <t>Cotação 002</t>
  </si>
  <si>
    <t>Encargos sociais:</t>
  </si>
  <si>
    <t>Para elaboração deste orçamento, foram utilizados os encargos sociais do SINAPI para a Unidade da Federação indicada.</t>
  </si>
  <si>
    <t>Observações:</t>
  </si>
  <si>
    <t>Não foi considerado arredondamento nos valores da planilha.</t>
  </si>
  <si>
    <t>Siglas da Composição do Investimento: RA - Rateio proporcional entre Repasse e Contrapartida; RP - 100% Repasse; CP - 100% Contrapartida; OU - 100% Outros.</t>
  </si>
  <si>
    <t>Local</t>
  </si>
  <si>
    <t>Responsável Técnico</t>
  </si>
  <si>
    <t>Nome:</t>
  </si>
  <si>
    <t>LUIZ AUGUSTO CRESPO MONTEIRO</t>
  </si>
  <si>
    <t>CREA/CAU:</t>
  </si>
  <si>
    <t>2000102601</t>
  </si>
  <si>
    <t>Data</t>
  </si>
  <si>
    <t>ART/RRT:</t>
  </si>
  <si>
    <t>ART 2020200177653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</si>
</sst>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.00%"/>
    <numFmt numFmtId="166" formatCode="General"/>
    <numFmt numFmtId="167" formatCode="mmm\-yy;@"/>
    <numFmt numFmtId="168" formatCode="0"/>
    <numFmt numFmtId="169" formatCode="@"/>
    <numFmt numFmtId="170" formatCode="_-* #,##0.00_-;\-* #,##0.00_-;_-* \-??_-;_-@_-"/>
    <numFmt numFmtId="171" formatCode="_(* #,##0.00_);_(* \(#,##0.00\);_(* \-??_);_(@_)"/>
    <numFmt numFmtId="172" formatCode="0%"/>
    <numFmt numFmtId="173" formatCode="General;General"/>
    <numFmt numFmtId="174" formatCode="[$-F800]dddd&quot;, &quot;mmmm\ dd&quot;, &quot;yyyy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Calibri"/>
      <family val="2"/>
    </font>
    <font>
      <b/>
      <sz val="11"/>
      <color indexed="10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b/>
      <sz val="8"/>
      <color indexed="10"/>
      <name val="Calibri"/>
      <family val="2"/>
    </font>
    <font>
      <b/>
      <sz val="7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color indexed="8"/>
      <name val="Tahoma"/>
      <family val="2"/>
    </font>
    <font>
      <sz val="10"/>
      <color indexed="8"/>
      <name val="Arial"/>
      <family val="0"/>
    </font>
    <font>
      <b/>
      <sz val="11"/>
      <color indexed="8"/>
      <name val="Calibri"/>
      <family val="0"/>
    </font>
    <font>
      <b/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ill="0" applyBorder="0" applyProtection="0">
      <alignment/>
    </xf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2" fontId="0" fillId="0" borderId="0" applyFill="0" applyBorder="0" applyProtection="0">
      <alignment/>
    </xf>
    <xf numFmtId="164" fontId="1" fillId="0" borderId="0">
      <alignment/>
      <protection/>
    </xf>
    <xf numFmtId="164" fontId="2" fillId="0" borderId="0">
      <alignment/>
      <protection/>
    </xf>
  </cellStyleXfs>
  <cellXfs count="130">
    <xf numFmtId="164" fontId="0" fillId="0" borderId="0" xfId="0" applyAlignment="1">
      <alignment/>
    </xf>
    <xf numFmtId="164" fontId="0" fillId="0" borderId="0" xfId="0" applyFont="1" applyFill="1" applyAlignment="1">
      <alignment/>
    </xf>
    <xf numFmtId="164" fontId="0" fillId="0" borderId="0" xfId="0" applyBorder="1" applyAlignment="1">
      <alignment/>
    </xf>
    <xf numFmtId="164" fontId="0" fillId="0" borderId="0" xfId="0" applyFont="1" applyFill="1" applyBorder="1" applyAlignment="1">
      <alignment/>
    </xf>
    <xf numFmtId="164" fontId="3" fillId="0" borderId="0" xfId="0" applyFont="1" applyFill="1" applyAlignment="1">
      <alignment vertical="center"/>
    </xf>
    <xf numFmtId="164" fontId="4" fillId="0" borderId="0" xfId="0" applyFont="1" applyAlignment="1">
      <alignment horizontal="left" vertical="center"/>
    </xf>
    <xf numFmtId="164" fontId="0" fillId="0" borderId="1" xfId="0" applyFont="1" applyBorder="1" applyAlignment="1" applyProtection="1">
      <alignment horizontal="center"/>
      <protection/>
    </xf>
    <xf numFmtId="164" fontId="0" fillId="0" borderId="0" xfId="0" applyFont="1" applyBorder="1" applyAlignment="1" applyProtection="1">
      <alignment horizontal="center"/>
      <protection/>
    </xf>
    <xf numFmtId="164" fontId="0" fillId="0" borderId="0" xfId="0" applyFont="1" applyAlignment="1">
      <alignment/>
    </xf>
    <xf numFmtId="164" fontId="0" fillId="0" borderId="0" xfId="0" applyFont="1" applyBorder="1" applyAlignment="1">
      <alignment/>
    </xf>
    <xf numFmtId="164" fontId="5" fillId="0" borderId="0" xfId="0" applyFont="1" applyAlignment="1">
      <alignment horizontal="left" vertical="center"/>
    </xf>
    <xf numFmtId="164" fontId="6" fillId="0" borderId="2" xfId="0" applyFont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horizontal="center"/>
      <protection/>
    </xf>
    <xf numFmtId="164" fontId="7" fillId="0" borderId="0" xfId="0" applyFont="1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Font="1" applyAlignment="1">
      <alignment/>
    </xf>
    <xf numFmtId="164" fontId="6" fillId="0" borderId="1" xfId="21" applyFont="1" applyBorder="1" applyAlignment="1" applyProtection="1">
      <alignment horizontal="left" vertical="top"/>
      <protection/>
    </xf>
    <xf numFmtId="164" fontId="6" fillId="0" borderId="1" xfId="21" applyFont="1" applyBorder="1" applyAlignment="1" applyProtection="1">
      <alignment vertical="top"/>
      <protection/>
    </xf>
    <xf numFmtId="164" fontId="6" fillId="0" borderId="0" xfId="21" applyFont="1" applyBorder="1" applyAlignment="1" applyProtection="1">
      <alignment horizontal="left" vertical="top"/>
      <protection/>
    </xf>
    <xf numFmtId="164" fontId="0" fillId="0" borderId="0" xfId="0" applyFont="1" applyAlignment="1">
      <alignment horizontal="center"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4" fontId="0" fillId="0" borderId="2" xfId="20" applyFont="1" applyFill="1" applyBorder="1" applyAlignment="1" applyProtection="1">
      <alignment horizontal="left" vertical="top" wrapText="1"/>
      <protection/>
    </xf>
    <xf numFmtId="164" fontId="0" fillId="0" borderId="2" xfId="20" applyFont="1" applyFill="1" applyBorder="1" applyAlignment="1" applyProtection="1">
      <alignment vertical="top" wrapText="1"/>
      <protection/>
    </xf>
    <xf numFmtId="164" fontId="0" fillId="0" borderId="3" xfId="20" applyFont="1" applyFill="1" applyBorder="1" applyAlignment="1" applyProtection="1">
      <alignment vertical="top" wrapText="1"/>
      <protection/>
    </xf>
    <xf numFmtId="164" fontId="0" fillId="0" borderId="0" xfId="20" applyFont="1" applyFill="1" applyBorder="1" applyAlignment="1" applyProtection="1">
      <alignment horizontal="left" vertical="top" wrapText="1"/>
      <protection/>
    </xf>
    <xf numFmtId="164" fontId="0" fillId="0" borderId="4" xfId="0" applyFont="1" applyBorder="1" applyAlignment="1">
      <alignment horizontal="center"/>
    </xf>
    <xf numFmtId="164" fontId="0" fillId="0" borderId="5" xfId="20" applyFont="1" applyFill="1" applyBorder="1" applyAlignment="1" applyProtection="1">
      <alignment horizontal="left" vertical="top" wrapText="1"/>
      <protection/>
    </xf>
    <xf numFmtId="164" fontId="0" fillId="0" borderId="5" xfId="20" applyFont="1" applyFill="1" applyBorder="1" applyAlignment="1" applyProtection="1">
      <alignment vertical="top" wrapText="1"/>
      <protection/>
    </xf>
    <xf numFmtId="164" fontId="8" fillId="0" borderId="0" xfId="0" applyFont="1" applyBorder="1" applyAlignment="1">
      <alignment horizontal="center"/>
    </xf>
    <xf numFmtId="164" fontId="0" fillId="0" borderId="4" xfId="0" applyFont="1" applyBorder="1" applyAlignment="1">
      <alignment/>
    </xf>
    <xf numFmtId="164" fontId="0" fillId="0" borderId="4" xfId="0" applyFont="1" applyBorder="1" applyAlignment="1" applyProtection="1">
      <alignment/>
      <protection locked="0"/>
    </xf>
    <xf numFmtId="164" fontId="6" fillId="0" borderId="6" xfId="21" applyFont="1" applyBorder="1" applyAlignment="1" applyProtection="1">
      <alignment horizontal="left" vertical="top"/>
      <protection/>
    </xf>
    <xf numFmtId="164" fontId="6" fillId="0" borderId="0" xfId="21" applyFont="1" applyBorder="1" applyAlignment="1" applyProtection="1">
      <alignment horizontal="center" vertical="top"/>
      <protection/>
    </xf>
    <xf numFmtId="164" fontId="6" fillId="0" borderId="1" xfId="21" applyFont="1" applyBorder="1" applyAlignment="1" applyProtection="1">
      <alignment horizontal="center" vertical="top"/>
      <protection/>
    </xf>
    <xf numFmtId="164" fontId="0" fillId="0" borderId="0" xfId="0" applyFont="1" applyFill="1" applyAlignment="1" applyProtection="1">
      <alignment/>
      <protection/>
    </xf>
    <xf numFmtId="164" fontId="0" fillId="0" borderId="4" xfId="0" applyNumberFormat="1" applyFont="1" applyBorder="1" applyAlignment="1" applyProtection="1">
      <alignment/>
      <protection locked="0"/>
    </xf>
    <xf numFmtId="164" fontId="9" fillId="0" borderId="0" xfId="0" applyFont="1" applyBorder="1" applyAlignment="1">
      <alignment horizontal="center" textRotation="90" wrapText="1"/>
    </xf>
    <xf numFmtId="164" fontId="10" fillId="0" borderId="0" xfId="0" applyFont="1" applyBorder="1" applyAlignment="1">
      <alignment horizontal="center" textRotation="90" wrapText="1"/>
    </xf>
    <xf numFmtId="164" fontId="0" fillId="2" borderId="0" xfId="0" applyFont="1" applyFill="1" applyBorder="1" applyAlignment="1">
      <alignment horizontal="left"/>
    </xf>
    <xf numFmtId="164" fontId="9" fillId="0" borderId="0" xfId="0" applyFont="1" applyBorder="1" applyAlignment="1">
      <alignment horizontal="center" textRotation="90"/>
    </xf>
    <xf numFmtId="167" fontId="0" fillId="0" borderId="2" xfId="20" applyNumberFormat="1" applyFont="1" applyFill="1" applyBorder="1" applyAlignment="1" applyProtection="1">
      <alignment vertical="top" shrinkToFit="1"/>
      <protection/>
    </xf>
    <xf numFmtId="164" fontId="0" fillId="0" borderId="7" xfId="20" applyFont="1" applyFill="1" applyBorder="1" applyAlignment="1" applyProtection="1">
      <alignment horizontal="left" vertical="top" wrapText="1"/>
      <protection/>
    </xf>
    <xf numFmtId="164" fontId="0" fillId="0" borderId="8" xfId="20" applyFont="1" applyFill="1" applyBorder="1" applyAlignment="1" applyProtection="1">
      <alignment horizontal="center" vertical="top" wrapText="1"/>
      <protection/>
    </xf>
    <xf numFmtId="164" fontId="0" fillId="0" borderId="2" xfId="20" applyFont="1" applyFill="1" applyBorder="1" applyAlignment="1" applyProtection="1">
      <alignment horizontal="center" vertical="top" wrapText="1"/>
      <protection/>
    </xf>
    <xf numFmtId="165" fontId="0" fillId="0" borderId="0" xfId="0" applyNumberFormat="1" applyFont="1" applyAlignment="1" applyProtection="1">
      <alignment vertical="center" wrapText="1"/>
      <protection/>
    </xf>
    <xf numFmtId="164" fontId="0" fillId="0" borderId="0" xfId="0" applyFont="1" applyAlignment="1" applyProtection="1">
      <alignment/>
      <protection/>
    </xf>
    <xf numFmtId="164" fontId="11" fillId="0" borderId="9" xfId="0" applyFont="1" applyBorder="1" applyAlignment="1" applyProtection="1">
      <alignment horizontal="center" vertical="center" wrapText="1"/>
      <protection/>
    </xf>
    <xf numFmtId="164" fontId="12" fillId="0" borderId="0" xfId="0" applyFont="1" applyAlignment="1">
      <alignment/>
    </xf>
    <xf numFmtId="164" fontId="8" fillId="0" borderId="2" xfId="0" applyFont="1" applyBorder="1" applyAlignment="1">
      <alignment horizontal="center"/>
    </xf>
    <xf numFmtId="164" fontId="6" fillId="0" borderId="10" xfId="0" applyFont="1" applyBorder="1" applyAlignment="1">
      <alignment horizontal="center"/>
    </xf>
    <xf numFmtId="168" fontId="13" fillId="0" borderId="0" xfId="0" applyNumberFormat="1" applyFont="1" applyAlignment="1">
      <alignment horizontal="center" vertical="center"/>
    </xf>
    <xf numFmtId="168" fontId="14" fillId="0" borderId="0" xfId="0" applyNumberFormat="1" applyFont="1" applyAlignment="1">
      <alignment horizontal="center" vertical="center"/>
    </xf>
    <xf numFmtId="164" fontId="6" fillId="0" borderId="4" xfId="0" applyFont="1" applyBorder="1" applyAlignment="1" applyProtection="1">
      <alignment horizontal="center" vertical="center" wrapText="1"/>
      <protection/>
    </xf>
    <xf numFmtId="164" fontId="15" fillId="0" borderId="4" xfId="0" applyFont="1" applyBorder="1" applyAlignment="1" applyProtection="1">
      <alignment horizontal="center" vertical="center" wrapText="1"/>
      <protection/>
    </xf>
    <xf numFmtId="164" fontId="6" fillId="0" borderId="4" xfId="0" applyFont="1" applyBorder="1" applyAlignment="1" applyProtection="1">
      <alignment horizontal="center" vertical="center"/>
      <protection/>
    </xf>
    <xf numFmtId="164" fontId="6" fillId="0" borderId="11" xfId="0" applyFont="1" applyFill="1" applyBorder="1" applyAlignment="1" applyProtection="1">
      <alignment horizontal="center" vertical="center" wrapText="1"/>
      <protection/>
    </xf>
    <xf numFmtId="164" fontId="6" fillId="0" borderId="12" xfId="0" applyFont="1" applyFill="1" applyBorder="1" applyAlignment="1" applyProtection="1">
      <alignment horizontal="center" vertical="center" wrapText="1"/>
      <protection/>
    </xf>
    <xf numFmtId="164" fontId="6" fillId="0" borderId="0" xfId="0" applyFont="1" applyFill="1" applyBorder="1" applyAlignment="1" applyProtection="1">
      <alignment horizontal="center" vertical="center" wrapText="1"/>
      <protection/>
    </xf>
    <xf numFmtId="164" fontId="6" fillId="0" borderId="13" xfId="0" applyFont="1" applyBorder="1" applyAlignment="1" applyProtection="1">
      <alignment horizontal="center" vertical="center" wrapText="1"/>
      <protection/>
    </xf>
    <xf numFmtId="164" fontId="11" fillId="0" borderId="14" xfId="0" applyFont="1" applyBorder="1" applyAlignment="1" applyProtection="1">
      <alignment horizontal="center" vertical="center" wrapText="1"/>
      <protection/>
    </xf>
    <xf numFmtId="164" fontId="6" fillId="0" borderId="9" xfId="0" applyFont="1" applyBorder="1" applyAlignment="1" applyProtection="1">
      <alignment horizontal="center" vertical="center" wrapText="1"/>
      <protection/>
    </xf>
    <xf numFmtId="164" fontId="6" fillId="0" borderId="14" xfId="0" applyFont="1" applyBorder="1" applyAlignment="1" applyProtection="1">
      <alignment horizontal="center" vertical="center" wrapText="1"/>
      <protection/>
    </xf>
    <xf numFmtId="164" fontId="9" fillId="0" borderId="0" xfId="0" applyFont="1" applyAlignment="1">
      <alignment horizontal="center"/>
    </xf>
    <xf numFmtId="164" fontId="2" fillId="3" borderId="15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Fill="1" applyBorder="1" applyAlignment="1" applyProtection="1">
      <alignment horizontal="center" vertical="center" wrapText="1"/>
      <protection/>
    </xf>
    <xf numFmtId="164" fontId="0" fillId="0" borderId="16" xfId="0" applyNumberFormat="1" applyFont="1" applyFill="1" applyBorder="1" applyAlignment="1">
      <alignment vertical="center" wrapText="1" shrinkToFit="1"/>
    </xf>
    <xf numFmtId="169" fontId="0" fillId="3" borderId="17" xfId="0" applyNumberFormat="1" applyFont="1" applyFill="1" applyBorder="1" applyAlignment="1" applyProtection="1">
      <alignment horizontal="center" vertical="center" wrapText="1"/>
      <protection locked="0"/>
    </xf>
    <xf numFmtId="169" fontId="0" fillId="4" borderId="17" xfId="0" applyNumberFormat="1" applyFont="1" applyFill="1" applyBorder="1" applyAlignment="1" applyProtection="1">
      <alignment horizontal="center" vertical="center" wrapText="1"/>
      <protection locked="0"/>
    </xf>
    <xf numFmtId="164" fontId="0" fillId="4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4" borderId="17" xfId="0" applyNumberFormat="1" applyFont="1" applyFill="1" applyBorder="1" applyAlignment="1" applyProtection="1">
      <alignment horizontal="center" vertical="center" wrapText="1"/>
      <protection locked="0"/>
    </xf>
    <xf numFmtId="171" fontId="0" fillId="0" borderId="17" xfId="15" applyNumberFormat="1" applyFont="1" applyFill="1" applyBorder="1" applyAlignment="1" applyProtection="1">
      <alignment vertical="center" shrinkToFit="1"/>
      <protection/>
    </xf>
    <xf numFmtId="170" fontId="0" fillId="4" borderId="17" xfId="15" applyFont="1" applyFill="1" applyBorder="1" applyAlignment="1" applyProtection="1">
      <alignment vertical="center" wrapText="1"/>
      <protection locked="0"/>
    </xf>
    <xf numFmtId="165" fontId="0" fillId="3" borderId="17" xfId="19" applyNumberFormat="1" applyFont="1" applyFill="1" applyBorder="1" applyAlignment="1" applyProtection="1">
      <alignment horizontal="center" vertical="center" wrapText="1"/>
      <protection locked="0"/>
    </xf>
    <xf numFmtId="171" fontId="0" fillId="0" borderId="18" xfId="15" applyNumberFormat="1" applyFont="1" applyFill="1" applyBorder="1" applyAlignment="1" applyProtection="1">
      <alignment horizontal="center" vertical="center" shrinkToFit="1"/>
      <protection/>
    </xf>
    <xf numFmtId="165" fontId="9" fillId="3" borderId="19" xfId="19" applyNumberFormat="1" applyFont="1" applyFill="1" applyBorder="1" applyAlignment="1" applyProtection="1">
      <alignment horizontal="center" vertical="center"/>
      <protection locked="0"/>
    </xf>
    <xf numFmtId="164" fontId="0" fillId="0" borderId="20" xfId="0" applyFont="1" applyBorder="1" applyAlignment="1">
      <alignment/>
    </xf>
    <xf numFmtId="164" fontId="0" fillId="0" borderId="21" xfId="0" applyFont="1" applyBorder="1" applyAlignment="1">
      <alignment/>
    </xf>
    <xf numFmtId="164" fontId="8" fillId="0" borderId="0" xfId="0" applyFont="1" applyFill="1" applyAlignment="1">
      <alignment/>
    </xf>
    <xf numFmtId="164" fontId="0" fillId="0" borderId="0" xfId="0" applyFont="1" applyAlignment="1">
      <alignment horizontal="left"/>
    </xf>
    <xf numFmtId="171" fontId="0" fillId="0" borderId="16" xfId="15" applyNumberFormat="1" applyFont="1" applyFill="1" applyBorder="1" applyAlignment="1" applyProtection="1">
      <alignment vertical="center" shrinkToFit="1"/>
      <protection/>
    </xf>
    <xf numFmtId="165" fontId="0" fillId="0" borderId="18" xfId="15" applyNumberFormat="1" applyFont="1" applyFill="1" applyBorder="1" applyAlignment="1" applyProtection="1">
      <alignment vertical="center" shrinkToFit="1"/>
      <protection/>
    </xf>
    <xf numFmtId="170" fontId="0" fillId="4" borderId="19" xfId="15" applyFont="1" applyFill="1" applyBorder="1" applyAlignment="1" applyProtection="1">
      <alignment vertical="center" wrapText="1"/>
      <protection locked="0"/>
    </xf>
    <xf numFmtId="170" fontId="0" fillId="4" borderId="16" xfId="15" applyFont="1" applyFill="1" applyBorder="1" applyAlignment="1" applyProtection="1">
      <alignment vertical="center" wrapText="1"/>
      <protection locked="0"/>
    </xf>
    <xf numFmtId="171" fontId="0" fillId="0" borderId="17" xfId="15" applyNumberFormat="1" applyFont="1" applyFill="1" applyBorder="1" applyAlignment="1" applyProtection="1">
      <alignment horizontal="center" vertical="center" shrinkToFit="1"/>
      <protection/>
    </xf>
    <xf numFmtId="171" fontId="0" fillId="0" borderId="18" xfId="15" applyNumberFormat="1" applyFont="1" applyFill="1" applyBorder="1" applyAlignment="1" applyProtection="1">
      <alignment vertical="center" shrinkToFit="1"/>
      <protection/>
    </xf>
    <xf numFmtId="164" fontId="6" fillId="5" borderId="4" xfId="0" applyNumberFormat="1" applyFont="1" applyFill="1" applyBorder="1" applyAlignment="1" applyProtection="1">
      <alignment horizontal="center" vertical="center"/>
      <protection/>
    </xf>
    <xf numFmtId="164" fontId="6" fillId="5" borderId="22" xfId="0" applyNumberFormat="1" applyFont="1" applyFill="1" applyBorder="1" applyAlignment="1" applyProtection="1">
      <alignment horizontal="left" vertical="center" wrapText="1"/>
      <protection/>
    </xf>
    <xf numFmtId="169" fontId="6" fillId="5" borderId="23" xfId="0" applyNumberFormat="1" applyFont="1" applyFill="1" applyBorder="1" applyAlignment="1" applyProtection="1">
      <alignment horizontal="center" vertical="center"/>
      <protection/>
    </xf>
    <xf numFmtId="171" fontId="6" fillId="5" borderId="23" xfId="15" applyNumberFormat="1" applyFont="1" applyFill="1" applyBorder="1" applyAlignment="1" applyProtection="1">
      <alignment horizontal="center" vertical="center"/>
      <protection/>
    </xf>
    <xf numFmtId="165" fontId="6" fillId="5" borderId="23" xfId="19" applyNumberFormat="1" applyFont="1" applyFill="1" applyBorder="1" applyAlignment="1" applyProtection="1">
      <alignment horizontal="center" vertical="center"/>
      <protection/>
    </xf>
    <xf numFmtId="171" fontId="6" fillId="5" borderId="24" xfId="15" applyNumberFormat="1" applyFont="1" applyFill="1" applyBorder="1" applyAlignment="1" applyProtection="1">
      <alignment horizontal="center" vertical="center" shrinkToFit="1"/>
      <protection/>
    </xf>
    <xf numFmtId="171" fontId="16" fillId="5" borderId="4" xfId="15" applyNumberFormat="1" applyFont="1" applyFill="1" applyBorder="1" applyAlignment="1" applyProtection="1">
      <alignment horizontal="center" vertical="center" shrinkToFit="1"/>
      <protection/>
    </xf>
    <xf numFmtId="171" fontId="16" fillId="5" borderId="24" xfId="15" applyNumberFormat="1" applyFont="1" applyFill="1" applyBorder="1" applyAlignment="1" applyProtection="1">
      <alignment horizontal="center" vertical="center" shrinkToFit="1"/>
      <protection/>
    </xf>
    <xf numFmtId="164" fontId="8" fillId="0" borderId="0" xfId="0" applyFont="1" applyAlignment="1">
      <alignment/>
    </xf>
    <xf numFmtId="171" fontId="6" fillId="5" borderId="25" xfId="15" applyNumberFormat="1" applyFont="1" applyFill="1" applyBorder="1" applyAlignment="1" applyProtection="1">
      <alignment horizontal="center" vertical="center"/>
      <protection/>
    </xf>
    <xf numFmtId="165" fontId="6" fillId="5" borderId="26" xfId="15" applyNumberFormat="1" applyFont="1" applyFill="1" applyBorder="1" applyAlignment="1" applyProtection="1">
      <alignment horizontal="center" vertical="center"/>
      <protection/>
    </xf>
    <xf numFmtId="165" fontId="6" fillId="5" borderId="2" xfId="15" applyNumberFormat="1" applyFont="1" applyFill="1" applyBorder="1" applyAlignment="1" applyProtection="1">
      <alignment horizontal="center" vertical="center"/>
      <protection/>
    </xf>
    <xf numFmtId="165" fontId="6" fillId="5" borderId="25" xfId="15" applyNumberFormat="1" applyFont="1" applyFill="1" applyBorder="1" applyAlignment="1" applyProtection="1">
      <alignment horizontal="center" vertical="center"/>
      <protection/>
    </xf>
    <xf numFmtId="171" fontId="6" fillId="5" borderId="27" xfId="15" applyNumberFormat="1" applyFont="1" applyFill="1" applyBorder="1" applyAlignment="1" applyProtection="1">
      <alignment horizontal="center" vertical="center" shrinkToFit="1"/>
      <protection/>
    </xf>
    <xf numFmtId="171" fontId="6" fillId="5" borderId="26" xfId="15" applyNumberFormat="1" applyFont="1" applyFill="1" applyBorder="1" applyAlignment="1" applyProtection="1">
      <alignment horizontal="center" vertical="center"/>
      <protection/>
    </xf>
    <xf numFmtId="164" fontId="0" fillId="6" borderId="22" xfId="0" applyFont="1" applyFill="1" applyBorder="1" applyAlignment="1">
      <alignment/>
    </xf>
    <xf numFmtId="164" fontId="0" fillId="6" borderId="24" xfId="0" applyFont="1" applyFill="1" applyBorder="1" applyAlignment="1" applyProtection="1">
      <alignment/>
      <protection/>
    </xf>
    <xf numFmtId="164" fontId="0" fillId="6" borderId="23" xfId="0" applyFont="1" applyFill="1" applyBorder="1" applyAlignment="1">
      <alignment/>
    </xf>
    <xf numFmtId="164" fontId="0" fillId="6" borderId="24" xfId="0" applyFont="1" applyFill="1" applyBorder="1" applyAlignment="1">
      <alignment/>
    </xf>
    <xf numFmtId="164" fontId="0" fillId="7" borderId="22" xfId="0" applyFont="1" applyFill="1" applyBorder="1" applyAlignment="1">
      <alignment/>
    </xf>
    <xf numFmtId="164" fontId="0" fillId="7" borderId="24" xfId="0" applyFont="1" applyFill="1" applyBorder="1" applyAlignment="1">
      <alignment/>
    </xf>
    <xf numFmtId="164" fontId="0" fillId="8" borderId="4" xfId="0" applyFont="1" applyFill="1" applyBorder="1" applyAlignment="1">
      <alignment/>
    </xf>
    <xf numFmtId="164" fontId="0" fillId="7" borderId="23" xfId="0" applyFont="1" applyFill="1" applyBorder="1" applyAlignment="1">
      <alignment/>
    </xf>
    <xf numFmtId="164" fontId="17" fillId="0" borderId="0" xfId="0" applyFont="1" applyAlignment="1">
      <alignment/>
    </xf>
    <xf numFmtId="164" fontId="17" fillId="0" borderId="4" xfId="0" applyFont="1" applyBorder="1" applyAlignment="1" applyProtection="1">
      <alignment horizontal="left" vertical="center"/>
      <protection locked="0"/>
    </xf>
    <xf numFmtId="164" fontId="17" fillId="0" borderId="6" xfId="0" applyFont="1" applyBorder="1" applyAlignment="1" applyProtection="1">
      <alignment horizontal="left" vertical="center"/>
      <protection/>
    </xf>
    <xf numFmtId="164" fontId="0" fillId="0" borderId="10" xfId="0" applyFont="1" applyBorder="1" applyAlignment="1">
      <alignment/>
    </xf>
    <xf numFmtId="164" fontId="17" fillId="4" borderId="2" xfId="0" applyFont="1" applyFill="1" applyBorder="1" applyAlignment="1" applyProtection="1">
      <alignment horizontal="left" vertical="top" wrapText="1"/>
      <protection locked="0"/>
    </xf>
    <xf numFmtId="164" fontId="17" fillId="0" borderId="0" xfId="0" applyFont="1" applyFill="1" applyBorder="1" applyAlignment="1" applyProtection="1">
      <alignment horizontal="left" wrapText="1"/>
      <protection/>
    </xf>
    <xf numFmtId="164" fontId="17" fillId="0" borderId="0" xfId="0" applyFont="1" applyFill="1" applyBorder="1" applyAlignment="1" applyProtection="1">
      <alignment horizontal="left" wrapText="1"/>
      <protection locked="0"/>
    </xf>
    <xf numFmtId="164" fontId="18" fillId="0" borderId="4" xfId="0" applyFont="1" applyFill="1" applyBorder="1" applyAlignment="1" applyProtection="1">
      <alignment horizontal="left" wrapText="1"/>
      <protection/>
    </xf>
    <xf numFmtId="164" fontId="18" fillId="0" borderId="0" xfId="0" applyFont="1" applyFill="1" applyBorder="1" applyAlignment="1" applyProtection="1">
      <alignment horizontal="left" wrapText="1"/>
      <protection/>
    </xf>
    <xf numFmtId="164" fontId="0" fillId="0" borderId="4" xfId="0" applyFont="1" applyFill="1" applyBorder="1" applyAlignment="1" applyProtection="1">
      <alignment horizontal="left" wrapText="1"/>
      <protection/>
    </xf>
    <xf numFmtId="173" fontId="0" fillId="0" borderId="8" xfId="0" applyNumberFormat="1" applyFont="1" applyBorder="1" applyAlignment="1" applyProtection="1">
      <alignment horizontal="left"/>
      <protection/>
    </xf>
    <xf numFmtId="164" fontId="18" fillId="0" borderId="8" xfId="20" applyFont="1" applyBorder="1" applyAlignment="1" applyProtection="1">
      <alignment vertical="center"/>
      <protection/>
    </xf>
    <xf numFmtId="164" fontId="0" fillId="0" borderId="8" xfId="0" applyBorder="1" applyAlignment="1">
      <alignment/>
    </xf>
    <xf numFmtId="164" fontId="6" fillId="0" borderId="0" xfId="0" applyFont="1" applyAlignment="1">
      <alignment/>
    </xf>
    <xf numFmtId="164" fontId="0" fillId="0" borderId="0" xfId="20" applyFont="1" applyBorder="1" applyAlignment="1" applyProtection="1">
      <alignment vertical="center"/>
      <protection/>
    </xf>
    <xf numFmtId="164" fontId="0" fillId="0" borderId="0" xfId="20" applyNumberFormat="1" applyFont="1" applyFill="1" applyBorder="1" applyAlignment="1" applyProtection="1">
      <alignment vertical="top"/>
      <protection/>
    </xf>
    <xf numFmtId="164" fontId="0" fillId="0" borderId="0" xfId="0" applyFill="1" applyAlignment="1">
      <alignment/>
    </xf>
    <xf numFmtId="173" fontId="0" fillId="0" borderId="0" xfId="20" applyNumberFormat="1" applyFont="1" applyFill="1" applyBorder="1" applyAlignment="1" applyProtection="1">
      <alignment/>
      <protection/>
    </xf>
    <xf numFmtId="174" fontId="0" fillId="0" borderId="0" xfId="0" applyNumberFormat="1" applyFont="1" applyBorder="1" applyAlignment="1" applyProtection="1">
      <alignment horizontal="left"/>
      <protection/>
    </xf>
    <xf numFmtId="164" fontId="6" fillId="0" borderId="5" xfId="0" applyFont="1" applyBorder="1" applyAlignment="1">
      <alignment/>
    </xf>
    <xf numFmtId="164" fontId="0" fillId="0" borderId="5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_FICHA DE VERIFICAÇÃO PRELIMINAR - Plano R" xfId="21"/>
  </cellStyles>
  <dxfs count="10">
    <dxf>
      <font>
        <b/>
        <i val="0"/>
        <color rgb="FFFFFFFF"/>
      </font>
      <fill>
        <patternFill patternType="solid">
          <fgColor rgb="FF993300"/>
          <bgColor rgb="FFFF0000"/>
        </patternFill>
      </fill>
      <border/>
    </dxf>
    <dxf>
      <font>
        <b/>
        <i val="0"/>
      </font>
      <fill>
        <patternFill patternType="solid">
          <fgColor rgb="FF808080"/>
          <bgColor rgb="FF969696"/>
        </patternFill>
      </fill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  <dxf>
      <font>
        <b/>
        <i val="0"/>
      </font>
      <fill>
        <patternFill patternType="solid">
          <fgColor rgb="FFCCCCFF"/>
          <bgColor rgb="FFC0C0C0"/>
        </patternFill>
      </fill>
      <border/>
    </dxf>
    <dxf>
      <font>
        <b val="0"/>
        <i val="0"/>
        <color rgb="FF969696"/>
      </font>
      <fill>
        <patternFill patternType="solid">
          <fgColor rgb="FF808080"/>
          <bgColor rgb="FF969696"/>
        </patternFill>
      </fill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  <dxf>
      <font>
        <b val="0"/>
        <i val="0"/>
        <color rgb="FFC0C0C0"/>
      </font>
      <fill>
        <patternFill patternType="solid">
          <fgColor rgb="FFCCCCFF"/>
          <bgColor rgb="FFC0C0C0"/>
        </patternFill>
      </fill>
      <border/>
    </dxf>
    <dxf>
      <font>
        <b val="0"/>
        <i val="0"/>
        <color rgb="FFFFFFFF"/>
      </font>
      <fill>
        <patternFill patternType="none">
          <fgColor indexed="64"/>
          <bgColor indexed="65"/>
        </patternFill>
      </fill>
      <border/>
    </dxf>
    <dxf>
      <font>
        <b val="0"/>
        <i val="0"/>
        <color rgb="FFFFFFFF"/>
      </font>
      <fill>
        <patternFill patternType="none">
          <fgColor indexed="64"/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  <dxf>
      <border>
        <left style="thin">
          <color rgb="FF000000"/>
        </left>
        <right style="thin">
          <color rgb="FF000000"/>
        </right>
        <top>
          <color rgb="FF000000"/>
        </top>
        <bottom>
          <color rgb="FF000000"/>
        </bottom>
      </border>
    </dxf>
    <dxf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0F0F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0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#Menu!E6" /><Relationship Id="rId3" Type="http://schemas.openxmlformats.org/officeDocument/2006/relationships/hyperlink" Target="#BDI!Q11" /><Relationship Id="rId4" Type="http://schemas.openxmlformats.org/officeDocument/2006/relationships/hyperlink" Target="#C&#193;LCULO!D13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14</xdr:col>
      <xdr:colOff>57150</xdr:colOff>
      <xdr:row>0</xdr:row>
      <xdr:rowOff>19050</xdr:rowOff>
    </xdr:from>
    <xdr:to>
      <xdr:col>15</xdr:col>
      <xdr:colOff>952500</xdr:colOff>
      <xdr:row>1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19050"/>
          <a:ext cx="174307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18</xdr:col>
      <xdr:colOff>676275</xdr:colOff>
      <xdr:row>8</xdr:row>
      <xdr:rowOff>152400</xdr:rowOff>
    </xdr:from>
    <xdr:to>
      <xdr:col>23</xdr:col>
      <xdr:colOff>971550</xdr:colOff>
      <xdr:row>11</xdr:row>
      <xdr:rowOff>28575</xdr:rowOff>
    </xdr:to>
    <xdr:sp>
      <xdr:nvSpPr>
        <xdr:cNvPr id="2" name="TextBoxArred"/>
        <xdr:cNvSpPr>
          <a:spLocks/>
        </xdr:cNvSpPr>
      </xdr:nvSpPr>
      <xdr:spPr>
        <a:xfrm flipH="1">
          <a:off x="9410700" y="1495425"/>
          <a:ext cx="4667250" cy="419100"/>
        </a:xfrm>
        <a:prstGeom prst="rect">
          <a:avLst/>
        </a:prstGeom>
        <a:noFill/>
        <a:ln w="648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Considerar valores arredondados com (0,00)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ef_Quiss_Dados\Orcamentos%202022\Desenvolvimento%20Economico\Sinalizacao%20Turistica%20Abril%202022\PLANILHA%20M&#218;LTIPLA%20V3.0.5%20Sin%20Turist_2022%20ABR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6"/>
  <sheetViews>
    <sheetView tabSelected="1" zoomScale="70" zoomScaleNormal="70" workbookViewId="0" topLeftCell="L1">
      <selection activeCell="AC20" sqref="AC20"/>
    </sheetView>
  </sheetViews>
  <sheetFormatPr defaultColWidth="9.140625" defaultRowHeight="15"/>
  <cols>
    <col min="1" max="1" width="5.57421875" style="0" hidden="1" customWidth="1"/>
    <col min="2" max="2" width="10.421875" style="0" hidden="1" customWidth="1"/>
    <col min="3" max="3" width="5.57421875" style="0" hidden="1" customWidth="1"/>
    <col min="4" max="4" width="12.8515625" style="0" hidden="1" customWidth="1"/>
    <col min="5" max="5" width="8.7109375" style="0" hidden="1" customWidth="1"/>
    <col min="6" max="6" width="12.421875" style="0" hidden="1" customWidth="1"/>
    <col min="7" max="7" width="14.57421875" style="0" hidden="1" customWidth="1"/>
    <col min="8" max="8" width="11.28125" style="0" hidden="1" customWidth="1"/>
    <col min="9" max="9" width="13.421875" style="0" hidden="1" customWidth="1"/>
    <col min="10" max="10" width="7.28125" style="0" hidden="1" customWidth="1"/>
    <col min="11" max="11" width="7.57421875" style="0" hidden="1" customWidth="1"/>
    <col min="12" max="12" width="3.7109375" style="0" customWidth="1"/>
    <col min="13" max="14" width="8.7109375" style="0" customWidth="1"/>
    <col min="15" max="15" width="12.7109375" style="0" customWidth="1"/>
    <col min="16" max="17" width="15.7109375" style="0" customWidth="1"/>
    <col min="18" max="18" width="65.7109375" style="0" customWidth="1"/>
    <col min="19" max="19" width="10.7109375" style="0" customWidth="1"/>
    <col min="20" max="21" width="14.7109375" style="0" customWidth="1"/>
    <col min="22" max="22" width="10.7109375" style="0" customWidth="1"/>
    <col min="23" max="23" width="14.7109375" style="0" customWidth="1"/>
    <col min="24" max="24" width="15.7109375" style="0" customWidth="1"/>
    <col min="25" max="25" width="3.7109375" style="0" customWidth="1"/>
    <col min="26" max="26" width="3.7109375" style="0" hidden="1" customWidth="1"/>
    <col min="27" max="28" width="14.7109375" style="0" hidden="1" customWidth="1"/>
    <col min="29" max="29" width="15.7109375" style="0" customWidth="1"/>
    <col min="30" max="31" width="9.140625" style="0" hidden="1" customWidth="1"/>
    <col min="32" max="32" width="15.57421875" style="0" hidden="1" customWidth="1"/>
    <col min="33" max="33" width="15.7109375" style="0" customWidth="1"/>
    <col min="34" max="34" width="8.7109375" style="0" customWidth="1"/>
    <col min="35" max="35" width="1.7109375" style="0" customWidth="1"/>
    <col min="36" max="36" width="14.7109375" style="0" customWidth="1"/>
    <col min="37" max="37" width="1.7109375" style="0" customWidth="1"/>
    <col min="38" max="38" width="14.7109375" style="0" customWidth="1"/>
    <col min="39" max="40" width="15.7109375" style="0" customWidth="1"/>
    <col min="41" max="16384" width="8.7109375" style="0" customWidth="1"/>
  </cols>
  <sheetData>
    <row r="1" spans="1:40" ht="18">
      <c r="A1" s="1"/>
      <c r="B1" s="1"/>
      <c r="C1" s="1"/>
      <c r="D1" s="1"/>
      <c r="F1" s="2"/>
      <c r="G1" s="3"/>
      <c r="H1" s="1"/>
      <c r="I1" s="1"/>
      <c r="J1" s="1"/>
      <c r="K1" s="1"/>
      <c r="L1" s="1"/>
      <c r="M1" s="4"/>
      <c r="N1" s="4"/>
      <c r="O1" s="1"/>
      <c r="P1" s="1"/>
      <c r="Q1" s="1"/>
      <c r="R1" s="5" t="s">
        <v>0</v>
      </c>
      <c r="S1" s="1"/>
      <c r="T1" s="5"/>
      <c r="U1" s="1"/>
      <c r="V1" s="1"/>
      <c r="W1" s="1"/>
      <c r="X1" s="6" t="s">
        <v>1</v>
      </c>
      <c r="Y1" s="7"/>
      <c r="Z1" s="7"/>
      <c r="AA1" s="7"/>
      <c r="AB1" s="7"/>
      <c r="AC1" s="8"/>
      <c r="AD1" s="8"/>
      <c r="AG1" s="8"/>
      <c r="AH1" s="8"/>
      <c r="AN1" s="8"/>
    </row>
    <row r="2" spans="1:34" ht="15">
      <c r="A2" s="8"/>
      <c r="B2" s="8"/>
      <c r="C2" s="8"/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8"/>
      <c r="K2" s="8"/>
      <c r="L2" s="8"/>
      <c r="M2" s="8"/>
      <c r="N2" s="8"/>
      <c r="O2" s="8"/>
      <c r="P2" s="8"/>
      <c r="Q2" s="8"/>
      <c r="R2" s="10" t="s">
        <v>8</v>
      </c>
      <c r="S2" s="8"/>
      <c r="T2" s="8"/>
      <c r="U2" s="8"/>
      <c r="V2" s="8"/>
      <c r="W2" s="8"/>
      <c r="X2" s="11" t="s">
        <v>9</v>
      </c>
      <c r="Y2" s="12"/>
      <c r="Z2" s="12"/>
      <c r="AA2" s="12"/>
      <c r="AB2" s="12"/>
      <c r="AC2" s="8"/>
      <c r="AD2" s="8"/>
      <c r="AH2" s="8"/>
    </row>
    <row r="3" spans="1:40" ht="15">
      <c r="A3" s="8"/>
      <c r="B3" s="8"/>
      <c r="C3" s="8"/>
      <c r="D3" s="8"/>
      <c r="F3" s="2"/>
      <c r="H3" s="13"/>
      <c r="I3" s="8"/>
      <c r="J3" s="8"/>
      <c r="K3" s="8"/>
      <c r="L3" s="8"/>
      <c r="M3" s="8"/>
      <c r="N3" s="8"/>
      <c r="O3" s="8"/>
      <c r="P3" s="8"/>
      <c r="Q3" s="8"/>
      <c r="R3" s="14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G3" s="8"/>
      <c r="AH3" s="8"/>
      <c r="AN3" s="8"/>
    </row>
    <row r="4" spans="1:40" ht="15">
      <c r="A4" s="8" t="s">
        <v>10</v>
      </c>
      <c r="B4" s="8"/>
      <c r="C4" s="8"/>
      <c r="D4" s="8"/>
      <c r="F4" s="2" t="s">
        <v>11</v>
      </c>
      <c r="G4" s="2" t="s">
        <v>12</v>
      </c>
      <c r="H4" s="2" t="s">
        <v>13</v>
      </c>
      <c r="I4" s="15">
        <v>0</v>
      </c>
      <c r="J4" s="8"/>
      <c r="K4" s="8"/>
      <c r="L4" s="8"/>
      <c r="M4" s="8"/>
      <c r="N4" s="8"/>
      <c r="O4" s="16" t="s">
        <v>14</v>
      </c>
      <c r="P4" s="16"/>
      <c r="Q4" s="17" t="s">
        <v>15</v>
      </c>
      <c r="R4" s="17" t="s">
        <v>16</v>
      </c>
      <c r="S4" s="16" t="s">
        <v>17</v>
      </c>
      <c r="T4" s="16"/>
      <c r="U4" s="16"/>
      <c r="V4" s="16"/>
      <c r="W4" s="16"/>
      <c r="X4" s="16"/>
      <c r="Y4" s="18"/>
      <c r="Z4" s="18"/>
      <c r="AA4" s="18"/>
      <c r="AB4" s="18"/>
      <c r="AC4" s="8"/>
      <c r="AG4" s="8"/>
      <c r="AH4" s="8"/>
      <c r="AN4" s="8"/>
    </row>
    <row r="5" spans="1:32" ht="12.75" customHeight="1">
      <c r="A5" s="19">
        <v>2</v>
      </c>
      <c r="B5" s="19"/>
      <c r="C5" s="19"/>
      <c r="D5" s="8"/>
      <c r="F5" s="20">
        <v>0.2009</v>
      </c>
      <c r="G5" s="21">
        <v>0</v>
      </c>
      <c r="H5" s="21">
        <v>0</v>
      </c>
      <c r="I5" s="8"/>
      <c r="J5" s="8"/>
      <c r="K5" s="8"/>
      <c r="L5" s="8"/>
      <c r="M5" s="8"/>
      <c r="N5" s="8"/>
      <c r="O5" s="22" t="s">
        <v>18</v>
      </c>
      <c r="P5" s="22"/>
      <c r="Q5" s="23" t="s">
        <v>19</v>
      </c>
      <c r="R5" s="24" t="s">
        <v>20</v>
      </c>
      <c r="S5" s="22" t="s">
        <v>21</v>
      </c>
      <c r="T5" s="22"/>
      <c r="U5" s="22"/>
      <c r="V5" s="22"/>
      <c r="W5" s="22"/>
      <c r="X5" s="22"/>
      <c r="Y5" s="25"/>
      <c r="Z5" s="25"/>
      <c r="AA5" s="25"/>
      <c r="AB5" s="25"/>
      <c r="AC5" s="8"/>
      <c r="AE5" s="26" t="s">
        <v>22</v>
      </c>
      <c r="AF5" s="26"/>
    </row>
    <row r="6" spans="1:40" ht="4.5" customHeight="1">
      <c r="A6" s="19"/>
      <c r="B6" s="19"/>
      <c r="C6" s="19"/>
      <c r="D6" s="8"/>
      <c r="F6" s="2"/>
      <c r="H6" s="13"/>
      <c r="I6" s="8"/>
      <c r="J6" s="8"/>
      <c r="K6" s="8"/>
      <c r="L6" s="8"/>
      <c r="M6" s="8"/>
      <c r="N6" s="8"/>
      <c r="O6" s="27"/>
      <c r="P6" s="27"/>
      <c r="Q6" s="28"/>
      <c r="R6" s="28"/>
      <c r="S6" s="27"/>
      <c r="T6" s="27"/>
      <c r="U6" s="27"/>
      <c r="V6" s="27"/>
      <c r="W6" s="27"/>
      <c r="X6" s="27"/>
      <c r="Y6" s="25"/>
      <c r="Z6" s="25"/>
      <c r="AA6" s="25"/>
      <c r="AB6" s="25"/>
      <c r="AC6" s="29"/>
      <c r="AE6" s="30"/>
      <c r="AF6" s="31"/>
      <c r="AG6" s="8"/>
      <c r="AH6" s="8"/>
      <c r="AN6" s="8"/>
    </row>
    <row r="7" spans="1:38" ht="12.75" customHeight="1">
      <c r="A7" s="8"/>
      <c r="B7" s="8"/>
      <c r="C7" s="8"/>
      <c r="D7" s="8"/>
      <c r="F7" s="2"/>
      <c r="H7" s="13"/>
      <c r="I7" s="8"/>
      <c r="J7" s="8"/>
      <c r="K7" s="8"/>
      <c r="L7" s="8"/>
      <c r="M7" s="8"/>
      <c r="N7" s="8"/>
      <c r="O7" s="16" t="s">
        <v>23</v>
      </c>
      <c r="P7" s="16"/>
      <c r="Q7" s="17" t="s">
        <v>24</v>
      </c>
      <c r="R7" s="17" t="s">
        <v>25</v>
      </c>
      <c r="S7" s="32" t="s">
        <v>26</v>
      </c>
      <c r="T7" s="32"/>
      <c r="U7" s="32"/>
      <c r="V7" s="33" t="s">
        <v>11</v>
      </c>
      <c r="W7" s="33" t="s">
        <v>12</v>
      </c>
      <c r="X7" s="34" t="s">
        <v>13</v>
      </c>
      <c r="Y7" s="33"/>
      <c r="Z7" s="33"/>
      <c r="AA7" s="35"/>
      <c r="AB7" s="35"/>
      <c r="AC7" s="2"/>
      <c r="AE7" s="30" t="s">
        <v>27</v>
      </c>
      <c r="AF7" s="36">
        <f aca="true" t="shared" si="0" ref="AF7:AF11">FALSE</f>
        <v>0</v>
      </c>
      <c r="AJ7" s="37" t="s">
        <v>28</v>
      </c>
      <c r="AL7" s="38" t="s">
        <v>29</v>
      </c>
    </row>
    <row r="8" spans="1:40" ht="12.75" customHeight="1">
      <c r="A8" s="19"/>
      <c r="B8" s="19"/>
      <c r="C8" s="19"/>
      <c r="D8" s="8"/>
      <c r="F8" s="39" t="s">
        <v>30</v>
      </c>
      <c r="G8" s="39"/>
      <c r="H8" s="39"/>
      <c r="I8" s="39"/>
      <c r="J8" s="39"/>
      <c r="K8" s="39"/>
      <c r="L8" s="40" t="s">
        <v>31</v>
      </c>
      <c r="M8" s="8"/>
      <c r="N8" s="8"/>
      <c r="O8" s="22" t="s">
        <v>32</v>
      </c>
      <c r="P8" s="22"/>
      <c r="Q8" s="41" t="s">
        <v>33</v>
      </c>
      <c r="R8" s="24" t="s">
        <v>21</v>
      </c>
      <c r="S8" s="42" t="s">
        <v>34</v>
      </c>
      <c r="T8" s="42"/>
      <c r="U8" s="42"/>
      <c r="V8" s="43" t="s">
        <v>35</v>
      </c>
      <c r="W8" s="43" t="s">
        <v>36</v>
      </c>
      <c r="X8" s="44" t="s">
        <v>36</v>
      </c>
      <c r="Y8" s="40" t="s">
        <v>37</v>
      </c>
      <c r="Z8" s="40" t="s">
        <v>38</v>
      </c>
      <c r="AA8" s="45"/>
      <c r="AB8" s="45"/>
      <c r="AE8" s="30" t="s">
        <v>39</v>
      </c>
      <c r="AF8" s="36">
        <f t="shared" si="0"/>
        <v>0</v>
      </c>
      <c r="AG8" s="8"/>
      <c r="AH8" s="8"/>
      <c r="AJ8" s="37"/>
      <c r="AL8" s="38"/>
      <c r="AN8" s="8"/>
    </row>
    <row r="9" spans="1:40" ht="12.75" customHeight="1">
      <c r="A9" s="8"/>
      <c r="B9" s="8"/>
      <c r="C9" s="8"/>
      <c r="D9" s="8"/>
      <c r="F9" s="39" t="s">
        <v>40</v>
      </c>
      <c r="G9" s="39"/>
      <c r="H9" s="39"/>
      <c r="I9" s="39"/>
      <c r="J9" s="39"/>
      <c r="K9" s="39"/>
      <c r="L9" s="40"/>
      <c r="M9" s="8"/>
      <c r="N9" s="8"/>
      <c r="O9" s="46"/>
      <c r="P9" s="8"/>
      <c r="Q9" s="8"/>
      <c r="R9" s="8"/>
      <c r="S9" s="8"/>
      <c r="T9" s="8"/>
      <c r="U9" s="8"/>
      <c r="V9" s="8"/>
      <c r="W9" s="8"/>
      <c r="X9" s="8"/>
      <c r="Y9" s="40"/>
      <c r="Z9" s="40"/>
      <c r="AA9" s="8"/>
      <c r="AB9" s="8"/>
      <c r="AC9" s="8"/>
      <c r="AD9" s="8"/>
      <c r="AE9" s="30" t="s">
        <v>41</v>
      </c>
      <c r="AF9" s="36">
        <f t="shared" si="0"/>
        <v>0</v>
      </c>
      <c r="AG9" s="8"/>
      <c r="AJ9" s="37"/>
      <c r="AL9" s="38"/>
      <c r="AN9" s="8"/>
    </row>
    <row r="10" spans="1:40" ht="15">
      <c r="A10" s="8"/>
      <c r="B10" s="8"/>
      <c r="C10" s="8"/>
      <c r="D10" s="8"/>
      <c r="E10" s="9"/>
      <c r="F10" s="9"/>
      <c r="G10" s="13"/>
      <c r="H10" s="13"/>
      <c r="I10" s="8"/>
      <c r="J10" s="8"/>
      <c r="K10" s="8"/>
      <c r="L10" s="40"/>
      <c r="M10" s="8"/>
      <c r="N10" s="8"/>
      <c r="O10" s="46"/>
      <c r="P10" s="8"/>
      <c r="Q10" s="8"/>
      <c r="R10" s="8"/>
      <c r="S10" s="8"/>
      <c r="T10" s="8"/>
      <c r="U10" s="8"/>
      <c r="V10" s="8"/>
      <c r="W10" s="8"/>
      <c r="X10" s="8"/>
      <c r="Y10" s="40"/>
      <c r="Z10" s="40"/>
      <c r="AC10" s="47" t="s">
        <v>42</v>
      </c>
      <c r="AD10" s="8"/>
      <c r="AE10" s="30" t="s">
        <v>43</v>
      </c>
      <c r="AF10" s="36">
        <f t="shared" si="0"/>
        <v>0</v>
      </c>
      <c r="AG10" s="8"/>
      <c r="AH10" s="8"/>
      <c r="AJ10" s="37"/>
      <c r="AL10" s="38"/>
      <c r="AN10" s="8"/>
    </row>
    <row r="11" spans="1:40" ht="15">
      <c r="A11" s="8"/>
      <c r="B11" s="8"/>
      <c r="C11" s="8"/>
      <c r="D11" s="8"/>
      <c r="E11" s="9"/>
      <c r="F11" s="9"/>
      <c r="G11" s="13"/>
      <c r="H11" s="48"/>
      <c r="I11" s="8"/>
      <c r="J11" s="8"/>
      <c r="K11" s="8"/>
      <c r="L11" s="40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40"/>
      <c r="Z11" s="40"/>
      <c r="AC11" s="49" t="s">
        <v>44</v>
      </c>
      <c r="AD11" s="8"/>
      <c r="AE11" s="30" t="s">
        <v>45</v>
      </c>
      <c r="AF11" s="36">
        <f t="shared" si="0"/>
        <v>0</v>
      </c>
      <c r="AG11" s="8"/>
      <c r="AH11" s="8"/>
      <c r="AJ11" s="37"/>
      <c r="AL11" s="38"/>
      <c r="AN11" s="8"/>
    </row>
    <row r="12" spans="1:40" ht="15">
      <c r="A12" s="8"/>
      <c r="B12" s="8"/>
      <c r="C12" s="8"/>
      <c r="D12" s="8"/>
      <c r="E12" s="9"/>
      <c r="F12" s="9"/>
      <c r="G12" s="13"/>
      <c r="H12" s="13"/>
      <c r="I12" s="8"/>
      <c r="J12" s="8"/>
      <c r="K12" s="8"/>
      <c r="L12" s="40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40"/>
      <c r="Z12" s="40"/>
      <c r="AA12" s="50" t="s">
        <v>46</v>
      </c>
      <c r="AB12" s="50"/>
      <c r="AC12" s="8"/>
      <c r="AD12" s="8"/>
      <c r="AE12" s="8"/>
      <c r="AF12" s="8"/>
      <c r="AG12" s="8"/>
      <c r="AH12" s="8"/>
      <c r="AJ12" s="51" t="s">
        <v>47</v>
      </c>
      <c r="AL12" s="52" t="s">
        <v>47</v>
      </c>
      <c r="AN12" s="8"/>
    </row>
    <row r="13" spans="1:40" ht="34.5" customHeight="1">
      <c r="A13" s="53" t="s">
        <v>48</v>
      </c>
      <c r="B13" s="53" t="s">
        <v>49</v>
      </c>
      <c r="C13" s="53" t="s">
        <v>50</v>
      </c>
      <c r="D13" s="53" t="s">
        <v>51</v>
      </c>
      <c r="E13" s="53" t="s">
        <v>52</v>
      </c>
      <c r="F13" s="53" t="s">
        <v>53</v>
      </c>
      <c r="G13" s="53" t="s">
        <v>54</v>
      </c>
      <c r="H13" s="53" t="s">
        <v>55</v>
      </c>
      <c r="I13" s="53" t="s">
        <v>56</v>
      </c>
      <c r="J13" s="53" t="s">
        <v>57</v>
      </c>
      <c r="K13" s="53" t="s">
        <v>58</v>
      </c>
      <c r="L13" s="51" t="s">
        <v>47</v>
      </c>
      <c r="M13" s="53" t="s">
        <v>59</v>
      </c>
      <c r="N13" s="54" t="s">
        <v>60</v>
      </c>
      <c r="O13" s="53" t="s">
        <v>61</v>
      </c>
      <c r="P13" s="53" t="s">
        <v>62</v>
      </c>
      <c r="Q13" s="53" t="s">
        <v>63</v>
      </c>
      <c r="R13" s="53" t="s">
        <v>64</v>
      </c>
      <c r="S13" s="55" t="s">
        <v>65</v>
      </c>
      <c r="T13" s="53" t="s">
        <v>27</v>
      </c>
      <c r="U13" s="53" t="s">
        <v>66</v>
      </c>
      <c r="V13" s="53" t="s">
        <v>67</v>
      </c>
      <c r="W13" s="53" t="s">
        <v>68</v>
      </c>
      <c r="X13" s="53" t="s">
        <v>69</v>
      </c>
      <c r="Y13" s="51" t="s">
        <v>47</v>
      </c>
      <c r="Z13" s="51" t="s">
        <v>47</v>
      </c>
      <c r="AA13" s="56" t="s">
        <v>70</v>
      </c>
      <c r="AB13" s="57" t="s">
        <v>71</v>
      </c>
      <c r="AC13" s="53" t="s">
        <v>72</v>
      </c>
      <c r="AD13" s="58" t="s">
        <v>73</v>
      </c>
      <c r="AE13" s="58" t="s">
        <v>74</v>
      </c>
      <c r="AF13" s="58" t="s">
        <v>75</v>
      </c>
      <c r="AG13" s="59" t="s">
        <v>76</v>
      </c>
      <c r="AH13" s="60" t="s">
        <v>77</v>
      </c>
      <c r="AJ13" s="61" t="s">
        <v>27</v>
      </c>
      <c r="AL13" s="61" t="s">
        <v>68</v>
      </c>
      <c r="AM13" s="59" t="s">
        <v>78</v>
      </c>
      <c r="AN13" s="62" t="s">
        <v>79</v>
      </c>
    </row>
    <row r="14" spans="1:40" ht="15" hidden="1">
      <c r="A14" t="s">
        <v>80</v>
      </c>
      <c r="B14" t="s">
        <v>49</v>
      </c>
      <c r="C14" t="s">
        <v>80</v>
      </c>
      <c r="D14">
        <v>0</v>
      </c>
      <c r="E14" t="s">
        <v>52</v>
      </c>
      <c r="F14" t="s">
        <v>53</v>
      </c>
      <c r="G14" t="s">
        <v>54</v>
      </c>
      <c r="H14" t="s">
        <v>55</v>
      </c>
      <c r="I14" t="s">
        <v>56</v>
      </c>
      <c r="J14">
        <v>0</v>
      </c>
      <c r="K14">
        <v>0</v>
      </c>
      <c r="L14" s="63"/>
      <c r="M14" s="64" t="s">
        <v>7</v>
      </c>
      <c r="N14" s="65" t="s">
        <v>7</v>
      </c>
      <c r="O14" s="66" t="s">
        <v>81</v>
      </c>
      <c r="P14" s="67" t="s">
        <v>82</v>
      </c>
      <c r="Q14" s="68"/>
      <c r="R14" s="69" t="s">
        <v>83</v>
      </c>
      <c r="S14" s="70" t="s">
        <v>81</v>
      </c>
      <c r="T14" s="71">
        <v>0</v>
      </c>
      <c r="U14" s="72"/>
      <c r="V14" s="73" t="s">
        <v>11</v>
      </c>
      <c r="W14" s="71">
        <v>0</v>
      </c>
      <c r="X14" s="74">
        <v>0</v>
      </c>
      <c r="Y14" s="75" t="s">
        <v>84</v>
      </c>
      <c r="AA14" s="76">
        <v>0</v>
      </c>
      <c r="AB14" s="77">
        <v>0</v>
      </c>
      <c r="AC14" s="78"/>
      <c r="AD14" s="8"/>
      <c r="AE14" s="19">
        <f>FALSE</f>
        <v>0</v>
      </c>
      <c r="AF14" s="79" t="s">
        <v>83</v>
      </c>
      <c r="AG14" s="80">
        <v>0</v>
      </c>
      <c r="AH14" s="81">
        <v>0.2009</v>
      </c>
      <c r="AJ14" s="82"/>
      <c r="AL14" s="83"/>
      <c r="AM14" s="84">
        <v>0</v>
      </c>
      <c r="AN14" s="85">
        <v>0</v>
      </c>
    </row>
    <row r="15" spans="1:40" ht="15" customHeight="1">
      <c r="A15">
        <v>0</v>
      </c>
      <c r="C15" t="s">
        <v>85</v>
      </c>
      <c r="D15">
        <v>13</v>
      </c>
      <c r="E15">
        <v>0</v>
      </c>
      <c r="L15" s="63" t="s">
        <v>86</v>
      </c>
      <c r="M15" s="86" t="s">
        <v>2</v>
      </c>
      <c r="N15" s="86" t="s">
        <v>2</v>
      </c>
      <c r="O15" s="87" t="s">
        <v>21</v>
      </c>
      <c r="P15" s="87"/>
      <c r="Q15" s="87"/>
      <c r="R15" s="87"/>
      <c r="S15" s="88"/>
      <c r="T15" s="89"/>
      <c r="U15" s="89"/>
      <c r="V15" s="90"/>
      <c r="W15" s="89"/>
      <c r="X15" s="91">
        <v>769075.79</v>
      </c>
      <c r="Y15" s="19"/>
      <c r="AA15" s="92">
        <v>291576.85368203116</v>
      </c>
      <c r="AB15" s="93">
        <v>0</v>
      </c>
      <c r="AC15" s="94"/>
      <c r="AD15" s="8"/>
      <c r="AE15" s="8"/>
      <c r="AF15" s="8"/>
      <c r="AG15" s="95"/>
      <c r="AH15" s="96"/>
      <c r="AJ15" s="97"/>
      <c r="AL15" s="98"/>
      <c r="AM15" s="99">
        <v>769078.5956242201</v>
      </c>
      <c r="AN15" s="100"/>
    </row>
    <row r="16" spans="1:40" ht="15">
      <c r="A16">
        <v>1</v>
      </c>
      <c r="B16">
        <v>1</v>
      </c>
      <c r="C16">
        <v>1</v>
      </c>
      <c r="D16">
        <v>13</v>
      </c>
      <c r="E16">
        <v>1</v>
      </c>
      <c r="F16">
        <v>0</v>
      </c>
      <c r="G16">
        <v>0</v>
      </c>
      <c r="H16">
        <v>0</v>
      </c>
      <c r="I16">
        <v>0</v>
      </c>
      <c r="J16">
        <v>13</v>
      </c>
      <c r="K16" t="e">
        <f>#N/A</f>
        <v>#N/A</v>
      </c>
      <c r="L16" s="63" t="s">
        <v>86</v>
      </c>
      <c r="M16" s="64" t="s">
        <v>3</v>
      </c>
      <c r="N16" s="65" t="s">
        <v>3</v>
      </c>
      <c r="O16" s="66" t="s">
        <v>87</v>
      </c>
      <c r="P16" s="67" t="s">
        <v>82</v>
      </c>
      <c r="Q16" s="68"/>
      <c r="R16" s="69" t="s">
        <v>88</v>
      </c>
      <c r="S16" s="70" t="s">
        <v>81</v>
      </c>
      <c r="T16" s="71">
        <v>0</v>
      </c>
      <c r="U16" s="72"/>
      <c r="V16" s="73" t="s">
        <v>11</v>
      </c>
      <c r="W16" s="71">
        <v>0</v>
      </c>
      <c r="X16" s="74">
        <v>769075.79</v>
      </c>
      <c r="Y16" s="75" t="s">
        <v>84</v>
      </c>
      <c r="AA16" s="76">
        <v>291576.85368203116</v>
      </c>
      <c r="AB16" s="77">
        <v>0</v>
      </c>
      <c r="AC16" s="78"/>
      <c r="AD16" s="8">
        <v>1</v>
      </c>
      <c r="AE16" s="19">
        <f aca="true" t="shared" si="1" ref="AE16:AE17">FALSE</f>
        <v>0</v>
      </c>
      <c r="AF16" s="79" t="s">
        <v>83</v>
      </c>
      <c r="AG16" s="80">
        <v>0</v>
      </c>
      <c r="AH16" s="81">
        <v>0.2009</v>
      </c>
      <c r="AJ16" s="82"/>
      <c r="AL16" s="83"/>
      <c r="AM16" s="84">
        <v>769078.59562422</v>
      </c>
      <c r="AN16" s="85">
        <v>0</v>
      </c>
    </row>
    <row r="17" spans="1:40" ht="15">
      <c r="A17">
        <v>2</v>
      </c>
      <c r="B17">
        <v>2</v>
      </c>
      <c r="C17">
        <v>2</v>
      </c>
      <c r="D17">
        <v>6</v>
      </c>
      <c r="E17">
        <v>1</v>
      </c>
      <c r="F17">
        <v>1</v>
      </c>
      <c r="G17">
        <v>0</v>
      </c>
      <c r="H17">
        <v>0</v>
      </c>
      <c r="I17">
        <v>0</v>
      </c>
      <c r="J17">
        <v>12</v>
      </c>
      <c r="K17">
        <v>6</v>
      </c>
      <c r="L17" s="63" t="s">
        <v>86</v>
      </c>
      <c r="M17" s="64" t="s">
        <v>4</v>
      </c>
      <c r="N17" s="65" t="s">
        <v>4</v>
      </c>
      <c r="O17" s="66" t="s">
        <v>89</v>
      </c>
      <c r="P17" s="67" t="s">
        <v>82</v>
      </c>
      <c r="Q17" s="68"/>
      <c r="R17" s="69" t="s">
        <v>90</v>
      </c>
      <c r="S17" s="70" t="s">
        <v>81</v>
      </c>
      <c r="T17" s="71">
        <v>0</v>
      </c>
      <c r="U17" s="72"/>
      <c r="V17" s="73" t="s">
        <v>11</v>
      </c>
      <c r="W17" s="71">
        <v>0</v>
      </c>
      <c r="X17" s="74">
        <v>448073.22</v>
      </c>
      <c r="Y17" s="75" t="s">
        <v>84</v>
      </c>
      <c r="AA17" s="76">
        <v>169876.6244665865</v>
      </c>
      <c r="AB17" s="77">
        <v>0</v>
      </c>
      <c r="AC17" s="78"/>
      <c r="AD17" s="8">
        <v>2</v>
      </c>
      <c r="AE17" s="19">
        <f t="shared" si="1"/>
        <v>0</v>
      </c>
      <c r="AF17" s="79" t="s">
        <v>83</v>
      </c>
      <c r="AG17" s="80">
        <v>0</v>
      </c>
      <c r="AH17" s="81">
        <v>0.2009</v>
      </c>
      <c r="AJ17" s="82"/>
      <c r="AL17" s="83"/>
      <c r="AM17" s="84">
        <v>448075.6072518</v>
      </c>
      <c r="AN17" s="85">
        <v>0</v>
      </c>
    </row>
    <row r="18" spans="1:40" ht="15">
      <c r="A18" t="s">
        <v>80</v>
      </c>
      <c r="B18">
        <v>2</v>
      </c>
      <c r="C18" t="s">
        <v>80</v>
      </c>
      <c r="D18">
        <v>0</v>
      </c>
      <c r="E18">
        <v>1</v>
      </c>
      <c r="F18">
        <v>1</v>
      </c>
      <c r="G18">
        <v>0</v>
      </c>
      <c r="H18">
        <v>0</v>
      </c>
      <c r="I18">
        <v>1</v>
      </c>
      <c r="J18">
        <v>0</v>
      </c>
      <c r="K18">
        <v>0</v>
      </c>
      <c r="L18" s="63" t="s">
        <v>86</v>
      </c>
      <c r="M18" s="64" t="s">
        <v>7</v>
      </c>
      <c r="N18" s="65" t="s">
        <v>7</v>
      </c>
      <c r="O18" s="66" t="s">
        <v>91</v>
      </c>
      <c r="P18" s="67" t="s">
        <v>92</v>
      </c>
      <c r="Q18" s="68" t="s">
        <v>93</v>
      </c>
      <c r="R18" s="69" t="s">
        <v>94</v>
      </c>
      <c r="S18" s="70" t="s">
        <v>95</v>
      </c>
      <c r="T18" s="71">
        <v>400</v>
      </c>
      <c r="U18" s="72">
        <v>30.78</v>
      </c>
      <c r="V18" s="73" t="s">
        <v>11</v>
      </c>
      <c r="W18" s="71">
        <v>36.963702</v>
      </c>
      <c r="X18" s="74">
        <v>14784</v>
      </c>
      <c r="Y18" s="75" t="s">
        <v>84</v>
      </c>
      <c r="Z18" t="s">
        <v>84</v>
      </c>
      <c r="AA18" s="76">
        <v>5605.54408401002</v>
      </c>
      <c r="AB18" s="77">
        <v>0</v>
      </c>
      <c r="AC18" s="78"/>
      <c r="AD18" s="8"/>
      <c r="AE18" s="19" t="s">
        <v>96</v>
      </c>
      <c r="AF18" s="79">
        <v>3</v>
      </c>
      <c r="AG18" s="80">
        <v>30.78</v>
      </c>
      <c r="AH18" s="81">
        <v>0.2009</v>
      </c>
      <c r="AJ18" s="82">
        <v>400</v>
      </c>
      <c r="AL18" s="83"/>
      <c r="AM18" s="84">
        <v>14785.4808</v>
      </c>
      <c r="AN18" s="85">
        <v>36.96</v>
      </c>
    </row>
    <row r="19" spans="1:40" ht="45">
      <c r="A19" t="s">
        <v>80</v>
      </c>
      <c r="B19">
        <v>2</v>
      </c>
      <c r="C19" t="s">
        <v>80</v>
      </c>
      <c r="D19">
        <v>0</v>
      </c>
      <c r="E19">
        <v>1</v>
      </c>
      <c r="F19">
        <v>1</v>
      </c>
      <c r="G19">
        <v>0</v>
      </c>
      <c r="H19">
        <v>0</v>
      </c>
      <c r="I19">
        <v>2</v>
      </c>
      <c r="J19">
        <v>0</v>
      </c>
      <c r="K19">
        <v>0</v>
      </c>
      <c r="L19" s="63" t="s">
        <v>86</v>
      </c>
      <c r="M19" s="64" t="s">
        <v>7</v>
      </c>
      <c r="N19" s="65" t="s">
        <v>7</v>
      </c>
      <c r="O19" s="66" t="s">
        <v>97</v>
      </c>
      <c r="P19" s="67" t="s">
        <v>92</v>
      </c>
      <c r="Q19" s="68" t="s">
        <v>98</v>
      </c>
      <c r="R19" s="69" t="s">
        <v>99</v>
      </c>
      <c r="S19" s="70" t="s">
        <v>100</v>
      </c>
      <c r="T19" s="71">
        <v>210.74</v>
      </c>
      <c r="U19" s="72">
        <v>49.3</v>
      </c>
      <c r="V19" s="73" t="s">
        <v>11</v>
      </c>
      <c r="W19" s="71">
        <v>59.20437</v>
      </c>
      <c r="X19" s="74">
        <v>12475.81</v>
      </c>
      <c r="Y19" s="75" t="s">
        <v>84</v>
      </c>
      <c r="Z19" t="s">
        <v>84</v>
      </c>
      <c r="AA19" s="76">
        <v>4730.238739524739</v>
      </c>
      <c r="AB19" s="77">
        <v>0</v>
      </c>
      <c r="AC19" s="78"/>
      <c r="AD19" s="8"/>
      <c r="AE19" s="19" t="s">
        <v>101</v>
      </c>
      <c r="AF19" s="79">
        <v>4</v>
      </c>
      <c r="AG19" s="80">
        <v>49.3</v>
      </c>
      <c r="AH19" s="81">
        <v>0.2009</v>
      </c>
      <c r="AJ19" s="82">
        <v>210.74</v>
      </c>
      <c r="AL19" s="83"/>
      <c r="AM19" s="84">
        <v>12476.7289338</v>
      </c>
      <c r="AN19" s="85">
        <v>59.2</v>
      </c>
    </row>
    <row r="20" spans="1:40" ht="45">
      <c r="A20" t="s">
        <v>80</v>
      </c>
      <c r="B20">
        <v>2</v>
      </c>
      <c r="C20" t="s">
        <v>80</v>
      </c>
      <c r="D20">
        <v>0</v>
      </c>
      <c r="E20">
        <v>1</v>
      </c>
      <c r="F20">
        <v>1</v>
      </c>
      <c r="G20">
        <v>0</v>
      </c>
      <c r="H20">
        <v>0</v>
      </c>
      <c r="I20">
        <v>3</v>
      </c>
      <c r="J20">
        <v>0</v>
      </c>
      <c r="K20">
        <v>0</v>
      </c>
      <c r="L20" s="63" t="s">
        <v>86</v>
      </c>
      <c r="M20" s="64" t="s">
        <v>7</v>
      </c>
      <c r="N20" s="65" t="s">
        <v>7</v>
      </c>
      <c r="O20" s="66" t="s">
        <v>102</v>
      </c>
      <c r="P20" s="67" t="s">
        <v>103</v>
      </c>
      <c r="Q20" s="68" t="s">
        <v>104</v>
      </c>
      <c r="R20" s="69" t="s">
        <v>105</v>
      </c>
      <c r="S20" s="70" t="s">
        <v>106</v>
      </c>
      <c r="T20" s="71">
        <v>1</v>
      </c>
      <c r="U20" s="72">
        <v>103272.02</v>
      </c>
      <c r="V20" s="73" t="s">
        <v>11</v>
      </c>
      <c r="W20" s="71">
        <v>124019.368818</v>
      </c>
      <c r="X20" s="74">
        <v>124019.37</v>
      </c>
      <c r="Y20" s="75" t="s">
        <v>84</v>
      </c>
      <c r="Z20" t="s">
        <v>84</v>
      </c>
      <c r="AA20" s="76">
        <v>47018.83209509133</v>
      </c>
      <c r="AB20" s="77">
        <v>0</v>
      </c>
      <c r="AC20" s="78"/>
      <c r="AD20" s="8"/>
      <c r="AE20" s="19" t="s">
        <v>107</v>
      </c>
      <c r="AF20" s="79">
        <v>12781</v>
      </c>
      <c r="AG20" s="80">
        <v>103272.02</v>
      </c>
      <c r="AH20" s="81">
        <v>0.2009</v>
      </c>
      <c r="AJ20" s="82">
        <v>1</v>
      </c>
      <c r="AL20" s="83"/>
      <c r="AM20" s="84">
        <v>124019.368818</v>
      </c>
      <c r="AN20" s="85">
        <v>124019.37</v>
      </c>
    </row>
    <row r="21" spans="1:40" ht="30">
      <c r="A21" t="s">
        <v>80</v>
      </c>
      <c r="B21">
        <v>2</v>
      </c>
      <c r="C21" t="s">
        <v>80</v>
      </c>
      <c r="D21">
        <v>0</v>
      </c>
      <c r="E21">
        <v>1</v>
      </c>
      <c r="F21">
        <v>1</v>
      </c>
      <c r="G21">
        <v>0</v>
      </c>
      <c r="H21">
        <v>0</v>
      </c>
      <c r="I21">
        <v>4</v>
      </c>
      <c r="J21">
        <v>0</v>
      </c>
      <c r="K21">
        <v>0</v>
      </c>
      <c r="L21" s="63" t="s">
        <v>86</v>
      </c>
      <c r="M21" s="64" t="s">
        <v>7</v>
      </c>
      <c r="N21" s="65" t="s">
        <v>7</v>
      </c>
      <c r="O21" s="66" t="s">
        <v>108</v>
      </c>
      <c r="P21" s="67" t="s">
        <v>109</v>
      </c>
      <c r="Q21" s="68" t="s">
        <v>93</v>
      </c>
      <c r="R21" s="69" t="s">
        <v>110</v>
      </c>
      <c r="S21" s="70" t="s">
        <v>111</v>
      </c>
      <c r="T21" s="71">
        <v>4</v>
      </c>
      <c r="U21" s="72">
        <v>61785.75</v>
      </c>
      <c r="V21" s="73" t="s">
        <v>11</v>
      </c>
      <c r="W21" s="71">
        <v>74198.507175</v>
      </c>
      <c r="X21" s="74">
        <v>296794.04</v>
      </c>
      <c r="Y21" s="75" t="s">
        <v>84</v>
      </c>
      <c r="Z21" t="s">
        <v>84</v>
      </c>
      <c r="AA21" s="76">
        <v>112522.0095479604</v>
      </c>
      <c r="AB21" s="77">
        <v>0</v>
      </c>
      <c r="AC21" s="78"/>
      <c r="AD21" s="8"/>
      <c r="AE21" s="19" t="s">
        <v>112</v>
      </c>
      <c r="AF21" s="79">
        <v>18</v>
      </c>
      <c r="AG21" s="80">
        <v>74645.29</v>
      </c>
      <c r="AH21" s="81">
        <v>0.2009</v>
      </c>
      <c r="AJ21" s="82">
        <v>4</v>
      </c>
      <c r="AL21" s="83"/>
      <c r="AM21" s="84">
        <v>296794.0287</v>
      </c>
      <c r="AN21" s="85">
        <v>74198.51</v>
      </c>
    </row>
    <row r="22" spans="1:40" ht="15">
      <c r="A22" t="s">
        <v>80</v>
      </c>
      <c r="B22">
        <v>2</v>
      </c>
      <c r="C22" t="s">
        <v>80</v>
      </c>
      <c r="D22">
        <v>0</v>
      </c>
      <c r="E22">
        <v>1</v>
      </c>
      <c r="F22">
        <v>1</v>
      </c>
      <c r="G22">
        <v>0</v>
      </c>
      <c r="H22">
        <v>0</v>
      </c>
      <c r="I22">
        <v>4</v>
      </c>
      <c r="J22">
        <v>0</v>
      </c>
      <c r="K22">
        <v>0</v>
      </c>
      <c r="L22" s="63"/>
      <c r="M22" s="64" t="s">
        <v>7</v>
      </c>
      <c r="N22" s="65" t="s">
        <v>7</v>
      </c>
      <c r="O22" s="66" t="s">
        <v>81</v>
      </c>
      <c r="P22" s="67" t="s">
        <v>82</v>
      </c>
      <c r="Q22" s="68"/>
      <c r="R22" s="69" t="s">
        <v>83</v>
      </c>
      <c r="S22" s="70" t="s">
        <v>81</v>
      </c>
      <c r="T22" s="71">
        <v>0</v>
      </c>
      <c r="U22" s="72"/>
      <c r="V22" s="73" t="s">
        <v>11</v>
      </c>
      <c r="W22" s="71">
        <v>0</v>
      </c>
      <c r="X22" s="74">
        <v>0</v>
      </c>
      <c r="Y22" s="75" t="s">
        <v>84</v>
      </c>
      <c r="AA22" s="76">
        <v>0</v>
      </c>
      <c r="AB22" s="77">
        <v>0</v>
      </c>
      <c r="AC22" s="78"/>
      <c r="AD22" s="8"/>
      <c r="AE22" s="19">
        <f aca="true" t="shared" si="2" ref="AE22:AE23">FALSE</f>
        <v>0</v>
      </c>
      <c r="AF22" s="79" t="s">
        <v>83</v>
      </c>
      <c r="AG22" s="80">
        <v>0</v>
      </c>
      <c r="AH22" s="81">
        <v>0.2009</v>
      </c>
      <c r="AJ22" s="82"/>
      <c r="AL22" s="83"/>
      <c r="AM22" s="84">
        <v>0</v>
      </c>
      <c r="AN22" s="85">
        <v>0</v>
      </c>
    </row>
    <row r="23" spans="1:40" ht="15">
      <c r="A23">
        <v>2</v>
      </c>
      <c r="B23">
        <v>2</v>
      </c>
      <c r="C23">
        <v>2</v>
      </c>
      <c r="D23">
        <v>3</v>
      </c>
      <c r="E23">
        <v>1</v>
      </c>
      <c r="F23">
        <v>2</v>
      </c>
      <c r="G23">
        <v>0</v>
      </c>
      <c r="H23">
        <v>0</v>
      </c>
      <c r="I23">
        <v>0</v>
      </c>
      <c r="J23">
        <v>6</v>
      </c>
      <c r="K23">
        <v>3</v>
      </c>
      <c r="L23" s="63" t="s">
        <v>86</v>
      </c>
      <c r="M23" s="64" t="s">
        <v>4</v>
      </c>
      <c r="N23" s="65" t="s">
        <v>4</v>
      </c>
      <c r="O23" s="66" t="s">
        <v>113</v>
      </c>
      <c r="P23" s="67" t="s">
        <v>82</v>
      </c>
      <c r="Q23" s="68"/>
      <c r="R23" s="69" t="s">
        <v>114</v>
      </c>
      <c r="S23" s="70" t="s">
        <v>81</v>
      </c>
      <c r="T23" s="71">
        <v>0</v>
      </c>
      <c r="U23" s="72"/>
      <c r="V23" s="73" t="s">
        <v>11</v>
      </c>
      <c r="W23" s="71">
        <v>0</v>
      </c>
      <c r="X23" s="74">
        <v>34678.56</v>
      </c>
      <c r="Y23" s="75" t="s">
        <v>84</v>
      </c>
      <c r="AA23" s="76">
        <v>13147.486766436465</v>
      </c>
      <c r="AB23" s="77">
        <v>0</v>
      </c>
      <c r="AC23" s="78"/>
      <c r="AD23" s="8">
        <v>3</v>
      </c>
      <c r="AE23" s="19">
        <f t="shared" si="2"/>
        <v>0</v>
      </c>
      <c r="AF23" s="79" t="s">
        <v>83</v>
      </c>
      <c r="AG23" s="80">
        <v>0</v>
      </c>
      <c r="AH23" s="81">
        <v>0.2009</v>
      </c>
      <c r="AJ23" s="82"/>
      <c r="AL23" s="83"/>
      <c r="AM23" s="84">
        <v>34678.50939</v>
      </c>
      <c r="AN23" s="85">
        <v>0</v>
      </c>
    </row>
    <row r="24" spans="1:40" ht="15">
      <c r="A24" t="s">
        <v>80</v>
      </c>
      <c r="B24">
        <v>2</v>
      </c>
      <c r="C24" t="s">
        <v>80</v>
      </c>
      <c r="D24">
        <v>0</v>
      </c>
      <c r="E24">
        <v>1</v>
      </c>
      <c r="F24">
        <v>2</v>
      </c>
      <c r="G24">
        <v>0</v>
      </c>
      <c r="H24">
        <v>0</v>
      </c>
      <c r="I24">
        <v>1</v>
      </c>
      <c r="J24">
        <v>0</v>
      </c>
      <c r="K24">
        <v>0</v>
      </c>
      <c r="L24" s="63" t="s">
        <v>86</v>
      </c>
      <c r="M24" s="64" t="s">
        <v>7</v>
      </c>
      <c r="N24" s="65" t="s">
        <v>7</v>
      </c>
      <c r="O24" s="66" t="s">
        <v>115</v>
      </c>
      <c r="P24" s="67" t="s">
        <v>103</v>
      </c>
      <c r="Q24" s="68" t="s">
        <v>116</v>
      </c>
      <c r="R24" s="69" t="s">
        <v>117</v>
      </c>
      <c r="S24" s="70" t="s">
        <v>118</v>
      </c>
      <c r="T24" s="71">
        <v>42</v>
      </c>
      <c r="U24" s="72">
        <v>687.55</v>
      </c>
      <c r="V24" s="73" t="s">
        <v>11</v>
      </c>
      <c r="W24" s="71">
        <v>825.678795</v>
      </c>
      <c r="X24" s="74">
        <v>34678.56</v>
      </c>
      <c r="Y24" s="75" t="s">
        <v>84</v>
      </c>
      <c r="Z24" t="s">
        <v>84</v>
      </c>
      <c r="AA24" s="76">
        <v>13147.486766436465</v>
      </c>
      <c r="AB24" s="77">
        <v>0</v>
      </c>
      <c r="AC24" s="78"/>
      <c r="AD24" s="8"/>
      <c r="AE24" s="19" t="s">
        <v>119</v>
      </c>
      <c r="AF24" s="79">
        <v>11839</v>
      </c>
      <c r="AG24" s="80">
        <v>687.55</v>
      </c>
      <c r="AH24" s="81">
        <v>0.2009</v>
      </c>
      <c r="AJ24" s="82">
        <v>42</v>
      </c>
      <c r="AL24" s="83"/>
      <c r="AM24" s="84">
        <v>34678.50939</v>
      </c>
      <c r="AN24" s="85">
        <v>825.68</v>
      </c>
    </row>
    <row r="25" spans="1:40" ht="15">
      <c r="A25" t="s">
        <v>80</v>
      </c>
      <c r="B25">
        <v>2</v>
      </c>
      <c r="C25" t="s">
        <v>80</v>
      </c>
      <c r="D25">
        <v>0</v>
      </c>
      <c r="E25">
        <v>1</v>
      </c>
      <c r="F25">
        <v>2</v>
      </c>
      <c r="G25">
        <v>0</v>
      </c>
      <c r="H25">
        <v>0</v>
      </c>
      <c r="I25">
        <v>1</v>
      </c>
      <c r="J25">
        <v>0</v>
      </c>
      <c r="K25">
        <v>0</v>
      </c>
      <c r="L25" s="63"/>
      <c r="M25" s="64" t="s">
        <v>7</v>
      </c>
      <c r="N25" s="65" t="s">
        <v>7</v>
      </c>
      <c r="O25" s="66" t="s">
        <v>81</v>
      </c>
      <c r="P25" s="67" t="s">
        <v>82</v>
      </c>
      <c r="Q25" s="68"/>
      <c r="R25" s="69" t="s">
        <v>83</v>
      </c>
      <c r="S25" s="70" t="s">
        <v>81</v>
      </c>
      <c r="T25" s="71">
        <v>0</v>
      </c>
      <c r="U25" s="72"/>
      <c r="V25" s="73" t="s">
        <v>11</v>
      </c>
      <c r="W25" s="71">
        <v>0</v>
      </c>
      <c r="X25" s="74">
        <v>0</v>
      </c>
      <c r="Y25" s="75" t="s">
        <v>84</v>
      </c>
      <c r="AA25" s="76">
        <v>0</v>
      </c>
      <c r="AB25" s="77">
        <v>0</v>
      </c>
      <c r="AC25" s="78"/>
      <c r="AD25" s="8"/>
      <c r="AE25" s="19">
        <f aca="true" t="shared" si="3" ref="AE25:AE26">FALSE</f>
        <v>0</v>
      </c>
      <c r="AF25" s="79" t="s">
        <v>83</v>
      </c>
      <c r="AG25" s="80">
        <v>0</v>
      </c>
      <c r="AH25" s="81">
        <v>0.2009</v>
      </c>
      <c r="AJ25" s="82"/>
      <c r="AL25" s="83"/>
      <c r="AM25" s="84">
        <v>0</v>
      </c>
      <c r="AN25" s="85">
        <v>0</v>
      </c>
    </row>
    <row r="26" spans="1:40" ht="15">
      <c r="A26">
        <v>2</v>
      </c>
      <c r="B26">
        <v>2</v>
      </c>
      <c r="C26">
        <v>2</v>
      </c>
      <c r="D26">
        <v>3</v>
      </c>
      <c r="E26">
        <v>1</v>
      </c>
      <c r="F26">
        <v>3</v>
      </c>
      <c r="G26">
        <v>0</v>
      </c>
      <c r="H26">
        <v>0</v>
      </c>
      <c r="I26">
        <v>0</v>
      </c>
      <c r="J26">
        <v>3</v>
      </c>
      <c r="K26" t="e">
        <f>#N/A</f>
        <v>#N/A</v>
      </c>
      <c r="L26" s="63" t="s">
        <v>86</v>
      </c>
      <c r="M26" s="64" t="s">
        <v>4</v>
      </c>
      <c r="N26" s="65" t="s">
        <v>4</v>
      </c>
      <c r="O26" s="66" t="s">
        <v>120</v>
      </c>
      <c r="P26" s="67" t="s">
        <v>82</v>
      </c>
      <c r="Q26" s="68"/>
      <c r="R26" s="69" t="s">
        <v>121</v>
      </c>
      <c r="S26" s="70" t="s">
        <v>81</v>
      </c>
      <c r="T26" s="71">
        <v>0</v>
      </c>
      <c r="U26" s="72"/>
      <c r="V26" s="73" t="s">
        <v>11</v>
      </c>
      <c r="W26" s="71">
        <v>0</v>
      </c>
      <c r="X26" s="74">
        <v>286324.01</v>
      </c>
      <c r="Y26" s="75" t="s">
        <v>84</v>
      </c>
      <c r="AA26" s="76">
        <v>108552.7424490082</v>
      </c>
      <c r="AB26" s="77">
        <v>0</v>
      </c>
      <c r="AC26" s="78"/>
      <c r="AD26" s="8">
        <v>4</v>
      </c>
      <c r="AE26" s="19">
        <f t="shared" si="3"/>
        <v>0</v>
      </c>
      <c r="AF26" s="79" t="s">
        <v>83</v>
      </c>
      <c r="AG26" s="80">
        <v>0</v>
      </c>
      <c r="AH26" s="81">
        <v>0.2009</v>
      </c>
      <c r="AJ26" s="82"/>
      <c r="AL26" s="83"/>
      <c r="AM26" s="84">
        <v>286324.47898242</v>
      </c>
      <c r="AN26" s="85">
        <v>0</v>
      </c>
    </row>
    <row r="27" spans="1:40" ht="30">
      <c r="A27" t="s">
        <v>80</v>
      </c>
      <c r="B27">
        <v>2</v>
      </c>
      <c r="C27" t="s">
        <v>80</v>
      </c>
      <c r="D27">
        <v>0</v>
      </c>
      <c r="E27">
        <v>1</v>
      </c>
      <c r="F27">
        <v>3</v>
      </c>
      <c r="G27">
        <v>0</v>
      </c>
      <c r="H27">
        <v>0</v>
      </c>
      <c r="I27">
        <v>1</v>
      </c>
      <c r="J27">
        <v>0</v>
      </c>
      <c r="K27">
        <v>0</v>
      </c>
      <c r="L27" s="63" t="s">
        <v>86</v>
      </c>
      <c r="M27" s="64" t="s">
        <v>7</v>
      </c>
      <c r="N27" s="65" t="s">
        <v>7</v>
      </c>
      <c r="O27" s="66" t="s">
        <v>122</v>
      </c>
      <c r="P27" s="67" t="s">
        <v>109</v>
      </c>
      <c r="Q27" s="68" t="s">
        <v>98</v>
      </c>
      <c r="R27" s="69" t="s">
        <v>123</v>
      </c>
      <c r="S27" s="70" t="s">
        <v>100</v>
      </c>
      <c r="T27" s="71">
        <v>210.74</v>
      </c>
      <c r="U27" s="72">
        <v>1131.37</v>
      </c>
      <c r="V27" s="73" t="s">
        <v>11</v>
      </c>
      <c r="W27" s="71">
        <v>1358.662233</v>
      </c>
      <c r="X27" s="74">
        <v>286324.01</v>
      </c>
      <c r="Y27" s="75" t="s">
        <v>84</v>
      </c>
      <c r="Z27" t="s">
        <v>84</v>
      </c>
      <c r="AA27" s="76">
        <v>108552.7424490082</v>
      </c>
      <c r="AB27" s="77">
        <v>0</v>
      </c>
      <c r="AC27" s="78"/>
      <c r="AD27" s="8"/>
      <c r="AE27" s="19" t="s">
        <v>124</v>
      </c>
      <c r="AF27" s="79">
        <v>19</v>
      </c>
      <c r="AG27" s="80">
        <v>1131.37</v>
      </c>
      <c r="AH27" s="81">
        <v>0.2009</v>
      </c>
      <c r="AJ27" s="82">
        <v>210.74</v>
      </c>
      <c r="AL27" s="83"/>
      <c r="AM27" s="84">
        <v>286324.47898242</v>
      </c>
      <c r="AN27" s="85">
        <v>1358.66</v>
      </c>
    </row>
    <row r="28" spans="1:40" ht="15">
      <c r="A28" t="s">
        <v>80</v>
      </c>
      <c r="B28">
        <v>2</v>
      </c>
      <c r="C28" t="s">
        <v>80</v>
      </c>
      <c r="D28">
        <v>0</v>
      </c>
      <c r="E28">
        <v>1</v>
      </c>
      <c r="F28">
        <v>3</v>
      </c>
      <c r="G28">
        <v>0</v>
      </c>
      <c r="H28">
        <v>0</v>
      </c>
      <c r="I28">
        <v>1</v>
      </c>
      <c r="J28">
        <v>0</v>
      </c>
      <c r="K28">
        <v>0</v>
      </c>
      <c r="L28" s="63"/>
      <c r="M28" s="64" t="s">
        <v>7</v>
      </c>
      <c r="N28" s="65" t="s">
        <v>7</v>
      </c>
      <c r="O28" s="66" t="s">
        <v>81</v>
      </c>
      <c r="P28" s="67" t="s">
        <v>82</v>
      </c>
      <c r="Q28" s="68"/>
      <c r="R28" s="69" t="s">
        <v>83</v>
      </c>
      <c r="S28" s="70" t="s">
        <v>81</v>
      </c>
      <c r="T28" s="71">
        <v>0</v>
      </c>
      <c r="U28" s="72"/>
      <c r="V28" s="73" t="s">
        <v>11</v>
      </c>
      <c r="W28" s="71">
        <v>0</v>
      </c>
      <c r="X28" s="74">
        <v>0</v>
      </c>
      <c r="Y28" s="75" t="s">
        <v>84</v>
      </c>
      <c r="AA28" s="76">
        <v>0</v>
      </c>
      <c r="AB28" s="77">
        <v>0</v>
      </c>
      <c r="AC28" s="78"/>
      <c r="AD28" s="8"/>
      <c r="AE28" s="19">
        <f>FALSE</f>
        <v>0</v>
      </c>
      <c r="AF28" s="79" t="s">
        <v>83</v>
      </c>
      <c r="AG28" s="80">
        <v>0</v>
      </c>
      <c r="AH28" s="81">
        <v>0.2009</v>
      </c>
      <c r="AJ28" s="82"/>
      <c r="AL28" s="83"/>
      <c r="AM28" s="84">
        <v>0</v>
      </c>
      <c r="AN28" s="85">
        <v>0</v>
      </c>
    </row>
    <row r="29" spans="1:40" ht="4.5" customHeight="1">
      <c r="A29">
        <v>-1</v>
      </c>
      <c r="C29">
        <v>-1</v>
      </c>
      <c r="E29">
        <v>0</v>
      </c>
      <c r="F29">
        <v>0</v>
      </c>
      <c r="G29">
        <v>0</v>
      </c>
      <c r="H29">
        <v>0</v>
      </c>
      <c r="I29">
        <v>0</v>
      </c>
      <c r="L29" s="63" t="s">
        <v>86</v>
      </c>
      <c r="M29" s="101"/>
      <c r="N29" s="102"/>
      <c r="O29" s="101"/>
      <c r="P29" s="103"/>
      <c r="Q29" s="103"/>
      <c r="R29" s="103"/>
      <c r="S29" s="103"/>
      <c r="T29" s="103"/>
      <c r="U29" s="103"/>
      <c r="V29" s="103"/>
      <c r="W29" s="103"/>
      <c r="X29" s="104"/>
      <c r="Y29" s="8"/>
      <c r="AA29" s="8"/>
      <c r="AB29" s="8"/>
      <c r="AC29" s="8"/>
      <c r="AD29" s="8"/>
      <c r="AE29" s="8"/>
      <c r="AF29" s="8"/>
      <c r="AG29" s="105"/>
      <c r="AH29" s="106"/>
      <c r="AJ29" s="107"/>
      <c r="AL29" s="105"/>
      <c r="AM29" s="108"/>
      <c r="AN29" s="106"/>
    </row>
    <row r="30" spans="13:40" ht="15"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8"/>
      <c r="AA30" s="8"/>
      <c r="AB30" s="8"/>
      <c r="AC30" s="8"/>
      <c r="AD30" s="8"/>
      <c r="AE30" s="8"/>
      <c r="AF30" s="8"/>
      <c r="AG30" s="8"/>
      <c r="AH30" s="8"/>
      <c r="AN30" s="8"/>
    </row>
    <row r="31" spans="13:40" ht="15"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8"/>
      <c r="AA31" s="8"/>
      <c r="AB31" s="8"/>
      <c r="AC31" s="8"/>
      <c r="AD31" s="8"/>
      <c r="AE31" s="8"/>
      <c r="AF31" s="8"/>
      <c r="AG31" s="8"/>
      <c r="AH31" s="8"/>
      <c r="AN31" s="8"/>
    </row>
    <row r="32" spans="1:40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109" t="s">
        <v>125</v>
      </c>
      <c r="P32" s="8"/>
      <c r="Q32" s="110" t="s">
        <v>126</v>
      </c>
      <c r="R32" s="110"/>
      <c r="S32" s="110"/>
      <c r="T32" s="110"/>
      <c r="U32" s="110"/>
      <c r="V32" s="110"/>
      <c r="W32" s="110"/>
      <c r="X32" s="110"/>
      <c r="Y32" s="8"/>
      <c r="Z32" s="8"/>
      <c r="AA32" s="8"/>
      <c r="AB32" s="8"/>
      <c r="AC32" s="8"/>
      <c r="AD32" s="8"/>
      <c r="AE32" s="8"/>
      <c r="AF32" s="8"/>
      <c r="AG32" s="8"/>
      <c r="AH32" s="8"/>
      <c r="AN32" s="8"/>
    </row>
    <row r="33" spans="1:40" ht="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N33" s="8"/>
    </row>
    <row r="34" spans="1:40" ht="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111" t="s">
        <v>127</v>
      </c>
      <c r="P34" s="9"/>
      <c r="Q34" s="9"/>
      <c r="R34" s="9"/>
      <c r="S34" s="9"/>
      <c r="T34" s="9"/>
      <c r="U34" s="9"/>
      <c r="V34" s="9"/>
      <c r="W34" s="9"/>
      <c r="X34" s="112"/>
      <c r="Y34" s="8"/>
      <c r="Z34" s="8"/>
      <c r="AA34" s="8"/>
      <c r="AB34" s="8"/>
      <c r="AC34" s="8"/>
      <c r="AD34" s="8"/>
      <c r="AE34" s="8"/>
      <c r="AF34" s="8"/>
      <c r="AG34" s="8"/>
      <c r="AH34" s="8"/>
      <c r="AN34" s="8"/>
    </row>
    <row r="35" spans="1:40" ht="12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8"/>
      <c r="Z35" s="8"/>
      <c r="AA35" s="8"/>
      <c r="AB35" s="8"/>
      <c r="AC35" s="8"/>
      <c r="AD35" s="8"/>
      <c r="AE35" s="8"/>
      <c r="AF35" s="8"/>
      <c r="AG35" s="8"/>
      <c r="AH35" s="8"/>
      <c r="AN35" s="8"/>
    </row>
    <row r="36" spans="1:40" ht="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8"/>
      <c r="Z36" s="8"/>
      <c r="AA36" s="8"/>
      <c r="AB36" s="8"/>
      <c r="AC36" s="8"/>
      <c r="AD36" s="8"/>
      <c r="AE36" s="8"/>
      <c r="AF36" s="8"/>
      <c r="AG36" s="8"/>
      <c r="AH36" s="8"/>
      <c r="AN36" s="8"/>
    </row>
    <row r="37" spans="1:40" ht="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8"/>
      <c r="Z37" s="8"/>
      <c r="AA37" s="8"/>
      <c r="AB37" s="8"/>
      <c r="AC37" s="8"/>
      <c r="AD37" s="8"/>
      <c r="AE37" s="8"/>
      <c r="AF37" s="8"/>
      <c r="AG37" s="8"/>
      <c r="AH37" s="8"/>
      <c r="AN37" s="8"/>
    </row>
    <row r="38" spans="1:40" ht="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5"/>
      <c r="AA38" s="115"/>
      <c r="AB38" s="115"/>
      <c r="AC38" s="8"/>
      <c r="AD38" s="8"/>
      <c r="AE38" s="8"/>
      <c r="AF38" s="8"/>
      <c r="AG38" s="8"/>
      <c r="AH38" s="8"/>
      <c r="AN38" s="8"/>
    </row>
    <row r="39" spans="1:40" ht="1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116" t="s">
        <v>128</v>
      </c>
      <c r="P39" s="116"/>
      <c r="Q39" s="116"/>
      <c r="R39" s="116"/>
      <c r="S39" s="116"/>
      <c r="T39" s="116"/>
      <c r="U39" s="116"/>
      <c r="V39" s="116"/>
      <c r="W39" s="116"/>
      <c r="X39" s="116"/>
      <c r="Y39" s="117"/>
      <c r="Z39" s="117"/>
      <c r="AA39" s="117"/>
      <c r="AB39" s="117"/>
      <c r="AC39" s="8"/>
      <c r="AD39" s="8"/>
      <c r="AE39" s="8"/>
      <c r="AF39" s="8"/>
      <c r="AG39" s="8"/>
      <c r="AH39" s="8"/>
      <c r="AN39" s="8"/>
    </row>
    <row r="40" spans="1:40" ht="1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118" t="s">
        <v>129</v>
      </c>
      <c r="P40" s="118"/>
      <c r="Q40" s="118"/>
      <c r="R40" s="118"/>
      <c r="S40" s="118"/>
      <c r="T40" s="118"/>
      <c r="U40" s="118"/>
      <c r="V40" s="118"/>
      <c r="W40" s="118"/>
      <c r="X40" s="118"/>
      <c r="Y40" s="117"/>
      <c r="Z40" s="117"/>
      <c r="AA40" s="117"/>
      <c r="AB40" s="117"/>
      <c r="AC40" s="8"/>
      <c r="AD40" s="8"/>
      <c r="AE40" s="8"/>
      <c r="AF40" s="8"/>
      <c r="AG40" s="8"/>
      <c r="AH40" s="8"/>
      <c r="AN40" s="8"/>
    </row>
    <row r="41" spans="1:40" ht="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N41" s="8"/>
    </row>
    <row r="42" spans="1:40" ht="30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119" t="s">
        <v>34</v>
      </c>
      <c r="P42" s="119"/>
      <c r="Q42" s="119"/>
      <c r="R42" s="8"/>
      <c r="S42" s="120"/>
      <c r="T42" s="120"/>
      <c r="U42" s="120"/>
      <c r="V42" s="120"/>
      <c r="W42" s="121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N42" s="8"/>
    </row>
    <row r="43" spans="1:40" ht="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122" t="s">
        <v>130</v>
      </c>
      <c r="P43" s="8"/>
      <c r="Q43" s="8"/>
      <c r="R43" s="8"/>
      <c r="S43" s="123" t="s">
        <v>131</v>
      </c>
      <c r="T43" s="123"/>
      <c r="U43" s="123"/>
      <c r="V43" s="123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N43" s="8"/>
    </row>
    <row r="44" spans="1:40" ht="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8" t="s">
        <v>132</v>
      </c>
      <c r="T44" s="124" t="s">
        <v>133</v>
      </c>
      <c r="U44" s="125"/>
      <c r="V44" s="126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N44" s="8"/>
    </row>
    <row r="45" spans="1:40" ht="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127">
        <v>44804</v>
      </c>
      <c r="P45" s="127"/>
      <c r="Q45" s="127"/>
      <c r="R45" s="8"/>
      <c r="S45" s="18" t="s">
        <v>134</v>
      </c>
      <c r="T45" s="124" t="s">
        <v>135</v>
      </c>
      <c r="U45" s="126"/>
      <c r="V45" s="126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N45" s="8"/>
    </row>
    <row r="46" spans="1:40" ht="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128" t="s">
        <v>136</v>
      </c>
      <c r="P46" s="129"/>
      <c r="Q46" s="129"/>
      <c r="R46" s="8"/>
      <c r="S46" s="18" t="s">
        <v>137</v>
      </c>
      <c r="T46" s="124" t="s">
        <v>138</v>
      </c>
      <c r="U46" s="126"/>
      <c r="V46" s="126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N46" s="8"/>
    </row>
  </sheetData>
  <sheetProtection selectLockedCells="1" selectUnlockedCells="1"/>
  <mergeCells count="24">
    <mergeCell ref="O4:P4"/>
    <mergeCell ref="S4:X4"/>
    <mergeCell ref="O5:P5"/>
    <mergeCell ref="S5:X5"/>
    <mergeCell ref="AE5:AF5"/>
    <mergeCell ref="O7:P7"/>
    <mergeCell ref="S7:U7"/>
    <mergeCell ref="AJ7:AJ11"/>
    <mergeCell ref="AL7:AL11"/>
    <mergeCell ref="F8:K8"/>
    <mergeCell ref="L8:L12"/>
    <mergeCell ref="O8:P8"/>
    <mergeCell ref="S8:U8"/>
    <mergeCell ref="Y8:Y12"/>
    <mergeCell ref="Z8:Z12"/>
    <mergeCell ref="F9:K9"/>
    <mergeCell ref="AA12:AB12"/>
    <mergeCell ref="O15:R15"/>
    <mergeCell ref="Q32:X32"/>
    <mergeCell ref="O35:X37"/>
    <mergeCell ref="O39:X39"/>
    <mergeCell ref="O40:X40"/>
    <mergeCell ref="O42:Q42"/>
    <mergeCell ref="O45:Q45"/>
  </mergeCells>
  <conditionalFormatting sqref="M14 M25:M28">
    <cfRule type="cellIs" priority="1" dxfId="0" operator="notEqual" stopIfTrue="1">
      <formula>$N14</formula>
    </cfRule>
  </conditionalFormatting>
  <conditionalFormatting sqref="N14:O14 R14 W14:X14 N25:O28 R25:R28 W25:X28">
    <cfRule type="expression" priority="2" dxfId="1" stopIfTrue="1">
      <formula>$C14=1</formula>
    </cfRule>
    <cfRule type="expression" priority="3" dxfId="2" stopIfTrue="1">
      <formula>OR($C14=0,$C14=2,$C14=3,$C14=4)</formula>
    </cfRule>
  </conditionalFormatting>
  <conditionalFormatting sqref="U14:V14 U25:V28">
    <cfRule type="expression" priority="4" dxfId="3" stopIfTrue="1">
      <formula>$C14=1</formula>
    </cfRule>
    <cfRule type="expression" priority="5" dxfId="4" stopIfTrue="1">
      <formula>OR($C14=0,$C14=2,$C14=3,$C14=4)</formula>
    </cfRule>
    <cfRule type="expression" priority="6" dxfId="5" stopIfTrue="1">
      <formula>AND(TIPOORCAMENTO="Licitado",$C14&lt;&gt;"L",$C14&lt;&gt;-1)</formula>
    </cfRule>
  </conditionalFormatting>
  <conditionalFormatting sqref="P14:Q14 S14:T14 Y14 AG14:AH14 P25:Q28 S25:T28 Y25:Y28 AG25:AH28">
    <cfRule type="expression" priority="7" dxfId="3" stopIfTrue="1">
      <formula>$C14=1</formula>
    </cfRule>
    <cfRule type="expression" priority="8" dxfId="4" stopIfTrue="1">
      <formula>OR($C14=0,$C14=2,$C14=3,$C14=4)</formula>
    </cfRule>
  </conditionalFormatting>
  <conditionalFormatting sqref="AJ7:AJ15 AJ25:AJ29">
    <cfRule type="expression" priority="9" dxfId="6" stopIfTrue="1">
      <formula>OR(ACOMPANHAMENTO&lt;&gt;"BM",TIPOORCAMENTO="Licitado")</formula>
    </cfRule>
    <cfRule type="expression" priority="10" dxfId="3" stopIfTrue="1">
      <formula>$C7=1</formula>
    </cfRule>
    <cfRule type="expression" priority="11" dxfId="4" stopIfTrue="1">
      <formula>OR(AND(ISNUMBER($C7),$C7=0),$C7=2,$C7=3,$C7=4)</formula>
    </cfRule>
  </conditionalFormatting>
  <conditionalFormatting sqref="AL7:AL15 AL25:AL29">
    <cfRule type="expression" priority="12" dxfId="6" stopIfTrue="1">
      <formula>TIPOORCAMENTO="PROPOSTO"</formula>
    </cfRule>
    <cfRule type="expression" priority="13" dxfId="3" stopIfTrue="1">
      <formula>$C7=1</formula>
    </cfRule>
    <cfRule type="expression" priority="14" dxfId="4" stopIfTrue="1">
      <formula>OR(AND(ISNUMBER($C7),$C7=0),$C7=2,$C7=3,$C7=4)</formula>
    </cfRule>
  </conditionalFormatting>
  <conditionalFormatting sqref="O8:P8">
    <cfRule type="expression" priority="15" dxfId="7" stopIfTrue="1">
      <formula>ISERROR(INDIRECT($F$9))</formula>
    </cfRule>
  </conditionalFormatting>
  <conditionalFormatting sqref="S7:V8">
    <cfRule type="expression" priority="16" dxfId="8" stopIfTrue="1">
      <formula>TIPOORCAMENTO="Proposto"</formula>
    </cfRule>
  </conditionalFormatting>
  <conditionalFormatting sqref="S9:V9">
    <cfRule type="expression" priority="17" dxfId="9" stopIfTrue="1">
      <formula>TIPOORCAMENTO="Proposto"</formula>
    </cfRule>
  </conditionalFormatting>
  <conditionalFormatting sqref="AM7:AN15 AM25:AN29">
    <cfRule type="expression" priority="18" dxfId="6" stopIfTrue="1">
      <formula>TIPOORCAMENTO="PROPOSTO"</formula>
    </cfRule>
    <cfRule type="expression" priority="19" dxfId="1" stopIfTrue="1">
      <formula>$C7=1</formula>
    </cfRule>
    <cfRule type="expression" priority="20" dxfId="2" stopIfTrue="1">
      <formula>OR(AND(ISNUMBER($C7),$C7=0),$C7=2,$C7=3,$C7=4)</formula>
    </cfRule>
  </conditionalFormatting>
  <conditionalFormatting sqref="M16:M24">
    <cfRule type="cellIs" priority="21" dxfId="0" operator="notEqual" stopIfTrue="1">
      <formula>$N16</formula>
    </cfRule>
  </conditionalFormatting>
  <conditionalFormatting sqref="N16:O24 R16:R24 W16:X24">
    <cfRule type="expression" priority="22" dxfId="1" stopIfTrue="1">
      <formula>$C16=1</formula>
    </cfRule>
    <cfRule type="expression" priority="23" dxfId="2" stopIfTrue="1">
      <formula>OR($C16=0,$C16=2,$C16=3,$C16=4)</formula>
    </cfRule>
  </conditionalFormatting>
  <conditionalFormatting sqref="U16:V24">
    <cfRule type="expression" priority="24" dxfId="3" stopIfTrue="1">
      <formula>$C16=1</formula>
    </cfRule>
    <cfRule type="expression" priority="25" dxfId="4" stopIfTrue="1">
      <formula>OR($C16=0,$C16=2,$C16=3,$C16=4)</formula>
    </cfRule>
    <cfRule type="expression" priority="26" dxfId="5" stopIfTrue="1">
      <formula>AND(TIPOORCAMENTO="Licitado",$C16&lt;&gt;"L",$C16&lt;&gt;-1)</formula>
    </cfRule>
  </conditionalFormatting>
  <conditionalFormatting sqref="P16:Q24 S16:T24 Y16:Y24 AG16:AH24">
    <cfRule type="expression" priority="27" dxfId="3" stopIfTrue="1">
      <formula>$C16=1</formula>
    </cfRule>
    <cfRule type="expression" priority="28" dxfId="4" stopIfTrue="1">
      <formula>OR($C16=0,$C16=2,$C16=3,$C16=4)</formula>
    </cfRule>
  </conditionalFormatting>
  <conditionalFormatting sqref="AJ16:AJ24">
    <cfRule type="expression" priority="29" dxfId="6" stopIfTrue="1">
      <formula>OR(ACOMPANHAMENTO&lt;&gt;"BM",TIPOORCAMENTO="Licitado")</formula>
    </cfRule>
    <cfRule type="expression" priority="30" dxfId="3" stopIfTrue="1">
      <formula>$C16=1</formula>
    </cfRule>
    <cfRule type="expression" priority="31" dxfId="4" stopIfTrue="1">
      <formula>OR(AND(ISNUMBER($C16),$C16=0),$C16=2,$C16=3,$C16=4)</formula>
    </cfRule>
  </conditionalFormatting>
  <conditionalFormatting sqref="AL16:AL24">
    <cfRule type="expression" priority="32" dxfId="6" stopIfTrue="1">
      <formula>TIPOORCAMENTO="PROPOSTO"</formula>
    </cfRule>
    <cfRule type="expression" priority="33" dxfId="3" stopIfTrue="1">
      <formula>$C16=1</formula>
    </cfRule>
    <cfRule type="expression" priority="34" dxfId="4" stopIfTrue="1">
      <formula>OR(AND(ISNUMBER($C16),$C16=0),$C16=2,$C16=3,$C16=4)</formula>
    </cfRule>
  </conditionalFormatting>
  <conditionalFormatting sqref="AM16:AN24">
    <cfRule type="expression" priority="35" dxfId="6" stopIfTrue="1">
      <formula>TIPOORCAMENTO="PROPOSTO"</formula>
    </cfRule>
    <cfRule type="expression" priority="36" dxfId="1" stopIfTrue="1">
      <formula>$C16=1</formula>
    </cfRule>
    <cfRule type="expression" priority="37" dxfId="2" stopIfTrue="1">
      <formula>OR(AND(ISNUMBER($C16),$C16=0),$C16=2,$C16=3,$C16=4)</formula>
    </cfRule>
  </conditionalFormatting>
  <dataValidations count="7">
    <dataValidation allowBlank="1" showInputMessage="1" showErrorMessage="1" prompt="Para Orçamento Proposto, o Preço Unitário é resultado do produto do Custo Unitário pelo BDI.&#10;Para Orçamento Licitado, deve ser preenchido na Coluna AL." sqref="W14 W16:W28">
      <formula1>0</formula1>
      <formula2>0</formula2>
    </dataValidation>
    <dataValidation allowBlank="1" showInputMessage="1" showErrorMessage="1" prompt="A entrada de quantidades é feita na coluna AJ se acompanhamento por BM, ou na aba &quot;Memória de Cálculo/PLQ&quot; se acompanhamento por PLE." sqref="T14 T16:T28">
      <formula1>0</formula1>
      <formula2>0</formula2>
    </dataValidation>
    <dataValidation type="list" showErrorMessage="1" promptTitle="Nível:" prompt="Selecione na lista o nível de itemização da Planilha." errorTitle="Erro de Entrada" error="Selecione somente os itens da lista." sqref="M14 M16:M28">
      <formula1>"Meta,Nível 2,Nível 3,Nível 4,Serviço"</formula1>
      <formula2>0</formula2>
    </dataValidation>
    <dataValidation errorStyle="warning" type="list" allowBlank="1" showErrorMessage="1" errorTitle="Aviso BDI" error="Selecione um dos 3 BDI da lista.&#10;&#10;Caso tenha mais de 3 BDI nesta Planilha Orçamentária digite apenas valor percentual." sqref="V14 V16:V28">
      <formula1>"BDI 1,BDI 2,BDI 3,0,00%"</formula1>
      <formula2>0</formula2>
    </dataValidation>
    <dataValidation errorStyle="warning" type="list" allowBlank="1" showInputMessage="1" showErrorMessage="1" promptTitle="Legenda:" prompt="RA: Rateio proporcional entre Repasse e Contrapartida.&#10;RP: 100% Repasse&#10;CP: 100% Contrapartida&#10;OU: 100% Outros." errorTitle="Aviso BDI" error="Selecione um dos 3 BDI da lista.&#10;&#10;Caso tenha mais de 3 BDI nesta Planilha Orçamentária digite apenas valor percentual." sqref="Y14 Y16:Y28">
      <formula1>"RA,RP,CP,OU"</formula1>
      <formula2>0</formula2>
    </dataValidation>
    <dataValidation type="list" allowBlank="1" sqref="P14 P16:P28">
      <formula1>"SINAPI,SINAPI-I,SICRO,Composição,Cotação"</formula1>
      <formula2>0</formula2>
    </dataValidation>
    <dataValidation type="decimal" operator="greaterThan" allowBlank="1" showErrorMessage="1" error="Apenas números decimais maiores que zero." sqref="U14 AJ14 AL14 U16:U28 AJ16:AJ28 AL16:AL28">
      <formula1>0</formula1>
    </dataValidation>
  </dataValidation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0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71093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2006-09-16T03:00:00Z</dcterms:created>
  <dcterms:modified xsi:type="dcterms:W3CDTF">2022-09-01T17:18:16Z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</Properties>
</file>